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申し込みシート" sheetId="2" r:id="rId1"/>
    <sheet name="メンバー表" sheetId="1" r:id="rId2"/>
  </sheets>
  <definedNames>
    <definedName name="__xlnm._FilterDatabase" localSheetId="1">メンバー表!$P$11:$P$13</definedName>
    <definedName name="__xlnm._FilterDatabase_1">メンバー表!$P$11:$P$13</definedName>
    <definedName name="__xlnm.Print_Area" localSheetId="1">メンバー表!$A$1:$N$30</definedName>
    <definedName name="__xlnm.Print_Area" localSheetId="0">申し込みシート!$A$1:$AU$76</definedName>
    <definedName name="_xlnm._FilterDatabase" localSheetId="1" hidden="1">メンバー表!$P$11:$P$13</definedName>
    <definedName name="_xlnm.Print_Area" localSheetId="1">メンバー表!$A$1:$N$30</definedName>
    <definedName name="_xlnm.Print_Area" localSheetId="0">申し込みシート!$A$1:$AU$76</definedName>
  </definedNames>
  <calcPr calcId="145621"/>
</workbook>
</file>

<file path=xl/calcChain.xml><?xml version="1.0" encoding="utf-8"?>
<calcChain xmlns="http://schemas.openxmlformats.org/spreadsheetml/2006/main">
  <c r="AQ5" i="2" l="1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4" i="2"/>
  <c r="AH18" i="2"/>
  <c r="AH19" i="2"/>
  <c r="AH20" i="2"/>
  <c r="AH17" i="2"/>
  <c r="AH21" i="2" l="1"/>
  <c r="AH22" i="2"/>
  <c r="AH23" i="2"/>
  <c r="AH24" i="2"/>
  <c r="B6" i="1"/>
  <c r="C7" i="1"/>
  <c r="B8" i="1"/>
  <c r="D11" i="1"/>
  <c r="E11" i="1"/>
  <c r="F11" i="1"/>
  <c r="G11" i="1"/>
  <c r="K11" i="1"/>
  <c r="L11" i="1"/>
  <c r="D12" i="1"/>
  <c r="E12" i="1"/>
  <c r="F12" i="1"/>
  <c r="G12" i="1"/>
  <c r="K12" i="1"/>
  <c r="L12" i="1"/>
  <c r="D13" i="1"/>
  <c r="E13" i="1"/>
  <c r="F13" i="1"/>
  <c r="G13" i="1"/>
  <c r="K13" i="1"/>
  <c r="L13" i="1"/>
  <c r="D14" i="1"/>
  <c r="E14" i="1"/>
  <c r="F14" i="1"/>
  <c r="G14" i="1"/>
  <c r="K14" i="1"/>
  <c r="L14" i="1"/>
  <c r="D15" i="1"/>
  <c r="E15" i="1"/>
  <c r="F15" i="1"/>
  <c r="G15" i="1"/>
  <c r="K15" i="1"/>
  <c r="L15" i="1"/>
  <c r="D16" i="1"/>
  <c r="E16" i="1"/>
  <c r="F16" i="1"/>
  <c r="G16" i="1"/>
  <c r="K16" i="1"/>
  <c r="L16" i="1"/>
  <c r="D17" i="1"/>
  <c r="E17" i="1"/>
  <c r="F17" i="1"/>
  <c r="G17" i="1"/>
  <c r="K17" i="1"/>
  <c r="L17" i="1"/>
  <c r="D18" i="1"/>
  <c r="E18" i="1"/>
  <c r="F18" i="1"/>
  <c r="G18" i="1"/>
  <c r="K18" i="1"/>
  <c r="L18" i="1"/>
  <c r="D19" i="1"/>
  <c r="E19" i="1"/>
  <c r="F19" i="1"/>
  <c r="G19" i="1"/>
  <c r="D20" i="1"/>
  <c r="E20" i="1"/>
  <c r="F20" i="1"/>
  <c r="G20" i="1"/>
  <c r="D21" i="1"/>
  <c r="E21" i="1"/>
  <c r="F21" i="1"/>
  <c r="G21" i="1"/>
  <c r="L21" i="1"/>
  <c r="M21" i="1"/>
  <c r="N21" i="1"/>
  <c r="D22" i="1"/>
  <c r="E22" i="1"/>
  <c r="F22" i="1"/>
  <c r="G22" i="1"/>
  <c r="L22" i="1"/>
  <c r="M22" i="1"/>
  <c r="N22" i="1"/>
  <c r="D23" i="1"/>
  <c r="E23" i="1"/>
  <c r="F23" i="1"/>
  <c r="G23" i="1"/>
  <c r="L23" i="1"/>
  <c r="M23" i="1"/>
  <c r="N23" i="1"/>
  <c r="D24" i="1"/>
  <c r="E24" i="1"/>
  <c r="F24" i="1"/>
  <c r="G24" i="1"/>
  <c r="L24" i="1"/>
  <c r="M24" i="1"/>
  <c r="N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ID3" i="2"/>
  <c r="IE3" i="2"/>
  <c r="IF3" i="2"/>
  <c r="IG3" i="2"/>
  <c r="IC4" i="2"/>
  <c r="ID4" i="2"/>
  <c r="IE4" i="2"/>
  <c r="IF4" i="2"/>
  <c r="IC5" i="2"/>
  <c r="ID5" i="2"/>
  <c r="IE5" i="2"/>
  <c r="IF5" i="2"/>
  <c r="IC6" i="2"/>
  <c r="ID6" i="2"/>
  <c r="IE6" i="2"/>
  <c r="IF6" i="2"/>
  <c r="IC7" i="2"/>
  <c r="ID7" i="2"/>
  <c r="IE7" i="2"/>
  <c r="IF7" i="2"/>
  <c r="IC8" i="2"/>
  <c r="ID8" i="2"/>
  <c r="IE8" i="2"/>
  <c r="IF8" i="2"/>
  <c r="IC9" i="2"/>
  <c r="ID9" i="2"/>
  <c r="IE9" i="2"/>
  <c r="IF9" i="2"/>
  <c r="IC10" i="2"/>
  <c r="ID10" i="2"/>
  <c r="IE10" i="2"/>
  <c r="IF10" i="2"/>
  <c r="IC11" i="2"/>
  <c r="ID11" i="2"/>
  <c r="IE11" i="2"/>
  <c r="IF11" i="2"/>
  <c r="IC12" i="2"/>
  <c r="ID12" i="2"/>
  <c r="IE12" i="2"/>
  <c r="IF12" i="2"/>
  <c r="IC13" i="2"/>
  <c r="ID13" i="2"/>
  <c r="IE13" i="2"/>
  <c r="IF13" i="2"/>
  <c r="IC14" i="2"/>
  <c r="ID14" i="2"/>
  <c r="IE14" i="2"/>
  <c r="IF14" i="2"/>
  <c r="IC15" i="2"/>
  <c r="ID15" i="2"/>
  <c r="IE15" i="2"/>
  <c r="IF15" i="2"/>
</calcChain>
</file>

<file path=xl/sharedStrings.xml><?xml version="1.0" encoding="utf-8"?>
<sst xmlns="http://schemas.openxmlformats.org/spreadsheetml/2006/main" count="116" uniqueCount="82">
  <si>
    <t>フットサル大会メンバー票</t>
  </si>
  <si>
    <t>大会名</t>
  </si>
  <si>
    <t>平成</t>
  </si>
  <si>
    <t>年度</t>
  </si>
  <si>
    <t>キックオフ</t>
  </si>
  <si>
    <t>チーム名</t>
  </si>
  <si>
    <t>フリガナ</t>
  </si>
  <si>
    <t>対戦相手</t>
  </si>
  <si>
    <r>
      <t xml:space="preserve">キャプ
テン
</t>
    </r>
    <r>
      <rPr>
        <b/>
        <sz val="14"/>
        <rFont val="ＭＳ Ｐゴシック"/>
        <family val="3"/>
        <charset val="128"/>
      </rPr>
      <t>C</t>
    </r>
  </si>
  <si>
    <r>
      <t xml:space="preserve">出場し
ない選手
</t>
    </r>
    <r>
      <rPr>
        <b/>
        <sz val="11"/>
        <color indexed="8"/>
        <rFont val="ＭＳ Ｐゴシック"/>
        <family val="3"/>
        <charset val="128"/>
      </rPr>
      <t>×</t>
    </r>
  </si>
  <si>
    <t>先発
○</t>
  </si>
  <si>
    <t>背番号</t>
  </si>
  <si>
    <t>選手氏名</t>
  </si>
  <si>
    <t>ﾎﾟｼﾞｼｮﾝ</t>
  </si>
  <si>
    <t>出場
可能日</t>
  </si>
  <si>
    <t>出場
停止
状況</t>
  </si>
  <si>
    <t>役職</t>
  </si>
  <si>
    <t>スタッフ氏名</t>
  </si>
  <si>
    <t>ベンチ入○</t>
  </si>
  <si>
    <t>リスト</t>
  </si>
  <si>
    <t>○</t>
  </si>
  <si>
    <t>✖</t>
  </si>
  <si>
    <t>【ユニフォーム】</t>
  </si>
  <si>
    <t>シャツ</t>
  </si>
  <si>
    <t>ショーツ</t>
  </si>
  <si>
    <t>ｽﾄｯｷﾝｸﾞ</t>
  </si>
  <si>
    <t>正</t>
  </si>
  <si>
    <t>副</t>
  </si>
  <si>
    <t>【ビブス】</t>
  </si>
  <si>
    <t>【チーム署名】</t>
  </si>
  <si>
    <t>NAMEKANJI</t>
  </si>
  <si>
    <t>NAMEKANA</t>
  </si>
  <si>
    <t>BDATE</t>
  </si>
  <si>
    <t>PLAYERNO</t>
  </si>
  <si>
    <t>国籍</t>
  </si>
  <si>
    <t>ポジション</t>
  </si>
  <si>
    <t>名前（フルネーム）</t>
  </si>
  <si>
    <t xml:space="preserve"> フリガナ</t>
  </si>
  <si>
    <t>年齢</t>
  </si>
  <si>
    <t>フットサル個人
登録番号</t>
  </si>
  <si>
    <t>正式名称</t>
  </si>
  <si>
    <t>連絡責任者</t>
  </si>
  <si>
    <t>住所</t>
  </si>
  <si>
    <t>〒</t>
  </si>
  <si>
    <t>携帯電話</t>
  </si>
  <si>
    <t>氏名</t>
  </si>
  <si>
    <t>E-mail</t>
  </si>
  <si>
    <t>ＴＥＬ</t>
  </si>
  <si>
    <t>ＦＡＸ</t>
  </si>
  <si>
    <t>ユニフォーム
カラー</t>
  </si>
  <si>
    <t>ストッキング</t>
  </si>
  <si>
    <t>Ｆ Ｐ</t>
  </si>
  <si>
    <t>〔正〕</t>
  </si>
  <si>
    <t>〔副〕</t>
  </si>
  <si>
    <t>Ｇ Ｋ</t>
  </si>
  <si>
    <t>チーム役員</t>
  </si>
  <si>
    <t>チーム代表者</t>
  </si>
  <si>
    <t>【印】</t>
  </si>
  <si>
    <t>●入力上の注意事項</t>
  </si>
  <si>
    <t>事務処理欄</t>
  </si>
  <si>
    <t>代表者</t>
    <rPh sb="0" eb="3">
      <t>ダイヒョウシャ</t>
    </rPh>
    <phoneticPr fontId="26"/>
  </si>
  <si>
    <t>氏名</t>
    <rPh sb="0" eb="2">
      <t>シメイ</t>
    </rPh>
    <phoneticPr fontId="26"/>
  </si>
  <si>
    <t>フリガナ</t>
    <phoneticPr fontId="26"/>
  </si>
  <si>
    <t>略称
（8文字以内）</t>
  </si>
  <si>
    <t>生年月日(19YY/MM/DD)　</t>
  </si>
  <si>
    <t>生年月日
(19YY/MM/DD)　</t>
  </si>
  <si>
    <t xml:space="preserve">
※ポジションの表記はＧＫ、ＦＰのいずれかを記入してください。 
※チーム役員の年齢は大会初日時点での年齢を記入してください。</t>
  </si>
  <si>
    <t>監督</t>
    <phoneticPr fontId="26"/>
  </si>
  <si>
    <t>F</t>
    <phoneticPr fontId="26"/>
  </si>
  <si>
    <t>帯同審判</t>
    <rPh sb="0" eb="2">
      <t>タイドウ</t>
    </rPh>
    <rPh sb="2" eb="4">
      <t>シンパン</t>
    </rPh>
    <phoneticPr fontId="26"/>
  </si>
  <si>
    <t>名前（フルネーム）</t>
    <phoneticPr fontId="26"/>
  </si>
  <si>
    <t>名前（フルネーム）</t>
    <phoneticPr fontId="26"/>
  </si>
  <si>
    <t>フリガナ</t>
    <phoneticPr fontId="26"/>
  </si>
  <si>
    <t>フリガナ</t>
    <phoneticPr fontId="26"/>
  </si>
  <si>
    <t>保有資格</t>
    <phoneticPr fontId="26"/>
  </si>
  <si>
    <t>登録番号</t>
    <phoneticPr fontId="26"/>
  </si>
  <si>
    <t>R</t>
    <phoneticPr fontId="26"/>
  </si>
  <si>
    <t>F</t>
    <phoneticPr fontId="26"/>
  </si>
  <si>
    <t>＊帯同審判員がいる場合は記入してください</t>
    <rPh sb="1" eb="3">
      <t>タイドウ</t>
    </rPh>
    <rPh sb="3" eb="6">
      <t>シンパンイン</t>
    </rPh>
    <rPh sb="9" eb="11">
      <t>バアイ</t>
    </rPh>
    <rPh sb="12" eb="14">
      <t>キニュウ</t>
    </rPh>
    <phoneticPr fontId="26"/>
  </si>
  <si>
    <t>サッカー登録番号</t>
    <rPh sb="4" eb="6">
      <t>トウロク</t>
    </rPh>
    <rPh sb="6" eb="8">
      <t>バンゴウ</t>
    </rPh>
    <phoneticPr fontId="26"/>
  </si>
  <si>
    <t>JFA 第9回全日本U-15女子フットサル大会　群馬県大会</t>
    <rPh sb="4" eb="5">
      <t>ダイ</t>
    </rPh>
    <rPh sb="6" eb="7">
      <t>カイ</t>
    </rPh>
    <rPh sb="7" eb="10">
      <t>ゼンニホン</t>
    </rPh>
    <rPh sb="14" eb="16">
      <t>ジョシ</t>
    </rPh>
    <rPh sb="21" eb="23">
      <t>タイカイ</t>
    </rPh>
    <rPh sb="24" eb="27">
      <t>グンマケン</t>
    </rPh>
    <rPh sb="27" eb="29">
      <t>タイカイ</t>
    </rPh>
    <phoneticPr fontId="26"/>
  </si>
  <si>
    <t>2018/　　/　　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</si>
</sst>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&quot;月&quot;dd&quot;日&quot;"/>
    <numFmt numFmtId="177" formatCode="0_ "/>
    <numFmt numFmtId="178" formatCode="yyyy/mm/dd"/>
    <numFmt numFmtId="179" formatCode="yyyy&quot;年&quot;mm&quot;月&quot;dd&quot;日&quot;"/>
  </numFmts>
  <fonts count="49">
    <font>
      <sz val="10"/>
      <name val="MS Gothic"/>
      <family val="3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S Gothic"/>
      <family val="3"/>
    </font>
    <font>
      <sz val="20"/>
      <name val="MS Gothic"/>
      <family val="3"/>
    </font>
    <font>
      <sz val="20"/>
      <color indexed="44"/>
      <name val="ＭＳ Ｐゴシック"/>
      <family val="3"/>
      <charset val="128"/>
    </font>
    <font>
      <b/>
      <sz val="16"/>
      <color indexed="44"/>
      <name val="MS Gothic"/>
      <family val="3"/>
    </font>
    <font>
      <sz val="18"/>
      <name val="MS Gothic"/>
      <family val="3"/>
    </font>
    <font>
      <b/>
      <sz val="12"/>
      <name val="MS Gothic"/>
      <family val="3"/>
    </font>
    <font>
      <sz val="14"/>
      <name val="ＭＳ Ｐゴシック"/>
      <family val="3"/>
      <charset val="128"/>
    </font>
    <font>
      <sz val="12"/>
      <name val="MS Gothic"/>
      <family val="3"/>
    </font>
    <font>
      <b/>
      <sz val="20"/>
      <name val="MS Gothic"/>
      <family val="3"/>
    </font>
    <font>
      <b/>
      <sz val="28"/>
      <name val="MS Gothic"/>
      <family val="3"/>
    </font>
    <font>
      <b/>
      <sz val="14"/>
      <name val="MS Gothic"/>
      <family val="3"/>
    </font>
    <font>
      <sz val="14"/>
      <name val="MS Gothic"/>
      <family val="3"/>
    </font>
    <font>
      <b/>
      <sz val="24"/>
      <name val="ＭＳ Ｐゴシック"/>
      <family val="3"/>
      <charset val="128"/>
    </font>
    <font>
      <sz val="8"/>
      <name val="MS Gothic"/>
      <family val="3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S Gothic"/>
      <family val="3"/>
    </font>
    <font>
      <b/>
      <sz val="6"/>
      <name val="ＭＳ Ｐゴシック"/>
      <family val="3"/>
      <charset val="128"/>
    </font>
    <font>
      <sz val="48"/>
      <name val="MS Gothic"/>
      <family val="3"/>
    </font>
    <font>
      <sz val="16"/>
      <name val="MS Gothic"/>
      <family val="3"/>
    </font>
    <font>
      <b/>
      <sz val="18"/>
      <color indexed="8"/>
      <name val="MS Gothic"/>
      <family val="3"/>
    </font>
    <font>
      <b/>
      <sz val="10"/>
      <name val="MS Gothic"/>
      <family val="3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24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8"/>
      <color indexed="8"/>
      <name val="ＭＳ Ｐゴシック"/>
      <family val="3"/>
      <charset val="128"/>
      <scheme val="major"/>
    </font>
    <font>
      <sz val="18"/>
      <color indexed="8"/>
      <name val="ＭＳ Ｐゴシック"/>
      <family val="3"/>
      <charset val="128"/>
      <scheme val="major"/>
    </font>
    <font>
      <b/>
      <sz val="18"/>
      <color indexed="8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0"/>
      <color indexed="8"/>
      <name val="ＭＳ Ｐゴシック"/>
      <family val="3"/>
      <charset val="128"/>
      <scheme val="major"/>
    </font>
    <font>
      <b/>
      <sz val="22"/>
      <color indexed="8"/>
      <name val="ＭＳ Ｐゴシック"/>
      <family val="3"/>
      <charset val="128"/>
      <scheme val="major"/>
    </font>
    <font>
      <b/>
      <sz val="24"/>
      <color indexed="31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  <font>
      <sz val="16"/>
      <color indexed="8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rgb="FFCC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CCFFFF"/>
        <bgColor indexed="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44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5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92">
    <xf numFmtId="0" fontId="0" fillId="0" borderId="0" xfId="0"/>
    <xf numFmtId="0" fontId="3" fillId="0" borderId="0" xfId="1" applyFont="1" applyAlignment="1"/>
    <xf numFmtId="0" fontId="3" fillId="0" borderId="0" xfId="1" applyFont="1" applyBorder="1" applyAlignment="1"/>
    <xf numFmtId="0" fontId="4" fillId="0" borderId="0" xfId="1" applyFont="1" applyBorder="1" applyAlignment="1">
      <alignment horizontal="center" vertical="center"/>
    </xf>
    <xf numFmtId="0" fontId="5" fillId="0" borderId="0" xfId="1" applyFont="1" applyAlignment="1"/>
    <xf numFmtId="0" fontId="6" fillId="0" borderId="0" xfId="1" applyFont="1" applyAlignment="1"/>
    <xf numFmtId="0" fontId="7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0" fillId="0" borderId="0" xfId="1" applyFont="1" applyAlignment="1"/>
    <xf numFmtId="0" fontId="0" fillId="0" borderId="4" xfId="1" applyFont="1" applyBorder="1" applyAlignment="1"/>
    <xf numFmtId="0" fontId="16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10" xfId="1" applyFont="1" applyBorder="1" applyAlignment="1">
      <alignment horizontal="right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4" fillId="2" borderId="18" xfId="1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20" fillId="0" borderId="18" xfId="1" applyFont="1" applyBorder="1" applyAlignment="1">
      <alignment horizontal="right"/>
    </xf>
    <xf numFmtId="0" fontId="12" fillId="0" borderId="14" xfId="1" applyFont="1" applyBorder="1" applyAlignment="1">
      <alignment horizontal="center" vertical="center"/>
    </xf>
    <xf numFmtId="176" fontId="14" fillId="0" borderId="18" xfId="1" applyNumberFormat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21" fillId="0" borderId="19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 shrinkToFit="1"/>
    </xf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14" fillId="2" borderId="20" xfId="1" applyFont="1" applyFill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/>
    </xf>
    <xf numFmtId="0" fontId="7" fillId="3" borderId="0" xfId="1" applyFont="1" applyFill="1" applyBorder="1" applyAlignment="1" applyProtection="1">
      <alignment horizontal="left" vertical="center"/>
      <protection locked="0"/>
    </xf>
    <xf numFmtId="0" fontId="13" fillId="0" borderId="0" xfId="1" applyFont="1" applyBorder="1" applyAlignment="1"/>
    <xf numFmtId="0" fontId="10" fillId="3" borderId="14" xfId="1" applyFont="1" applyFill="1" applyBorder="1" applyAlignment="1">
      <alignment vertical="center" shrinkToFit="1"/>
    </xf>
    <xf numFmtId="0" fontId="10" fillId="3" borderId="14" xfId="1" applyFont="1" applyFill="1" applyBorder="1" applyAlignment="1">
      <alignment horizontal="center" vertical="center" shrinkToFit="1"/>
    </xf>
    <xf numFmtId="0" fontId="19" fillId="0" borderId="0" xfId="1" applyFont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0" fontId="20" fillId="0" borderId="20" xfId="1" applyFont="1" applyBorder="1" applyAlignment="1">
      <alignment horizontal="right"/>
    </xf>
    <xf numFmtId="0" fontId="12" fillId="0" borderId="22" xfId="1" applyFont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2" fillId="0" borderId="0" xfId="1" applyFont="1" applyBorder="1" applyAlignment="1"/>
    <xf numFmtId="0" fontId="10" fillId="0" borderId="0" xfId="1" applyFont="1" applyBorder="1" applyAlignment="1">
      <alignment shrinkToFit="1"/>
    </xf>
    <xf numFmtId="0" fontId="22" fillId="0" borderId="0" xfId="1" applyFont="1" applyBorder="1" applyAlignment="1">
      <alignment vertical="center"/>
    </xf>
    <xf numFmtId="0" fontId="28" fillId="0" borderId="0" xfId="1" applyFont="1" applyFill="1" applyAlignment="1">
      <alignment vertical="center" shrinkToFit="1"/>
    </xf>
    <xf numFmtId="0" fontId="29" fillId="0" borderId="0" xfId="1" applyFont="1" applyBorder="1" applyAlignment="1">
      <alignment vertical="center"/>
    </xf>
    <xf numFmtId="0" fontId="29" fillId="0" borderId="0" xfId="1" applyNumberFormat="1" applyFont="1" applyBorder="1" applyAlignment="1" applyProtection="1">
      <alignment vertical="center"/>
      <protection hidden="1"/>
    </xf>
    <xf numFmtId="0" fontId="29" fillId="0" borderId="0" xfId="1" applyFont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NumberFormat="1" applyFont="1" applyBorder="1" applyAlignment="1">
      <alignment vertical="center"/>
    </xf>
    <xf numFmtId="177" fontId="29" fillId="0" borderId="0" xfId="1" applyNumberFormat="1" applyFont="1" applyBorder="1" applyAlignment="1" applyProtection="1">
      <alignment vertical="center"/>
      <protection hidden="1"/>
    </xf>
    <xf numFmtId="0" fontId="29" fillId="4" borderId="23" xfId="1" applyFont="1" applyFill="1" applyBorder="1" applyAlignment="1">
      <alignment horizontal="center" vertical="center" shrinkToFit="1"/>
    </xf>
    <xf numFmtId="0" fontId="30" fillId="4" borderId="23" xfId="1" applyFont="1" applyFill="1" applyBorder="1" applyAlignment="1">
      <alignment horizontal="center" vertical="center" wrapText="1"/>
    </xf>
    <xf numFmtId="0" fontId="29" fillId="4" borderId="23" xfId="1" applyFont="1" applyFill="1" applyBorder="1" applyAlignment="1">
      <alignment horizontal="center" vertical="center"/>
    </xf>
    <xf numFmtId="0" fontId="29" fillId="4" borderId="23" xfId="1" applyFont="1" applyFill="1" applyBorder="1" applyAlignment="1">
      <alignment horizontal="center" vertical="center" wrapText="1"/>
    </xf>
    <xf numFmtId="177" fontId="29" fillId="0" borderId="0" xfId="1" applyNumberFormat="1" applyFont="1" applyAlignment="1">
      <alignment vertical="center"/>
    </xf>
    <xf numFmtId="0" fontId="31" fillId="0" borderId="14" xfId="1" applyFont="1" applyFill="1" applyBorder="1" applyAlignment="1" applyProtection="1">
      <alignment horizontal="center" vertical="center" shrinkToFit="1"/>
      <protection locked="0"/>
    </xf>
    <xf numFmtId="0" fontId="32" fillId="0" borderId="14" xfId="1" applyFont="1" applyFill="1" applyBorder="1" applyAlignment="1" applyProtection="1">
      <alignment horizontal="center" vertical="center" shrinkToFit="1"/>
      <protection locked="0"/>
    </xf>
    <xf numFmtId="0" fontId="33" fillId="0" borderId="24" xfId="1" applyFont="1" applyBorder="1" applyAlignment="1">
      <alignment horizontal="left" vertical="center"/>
    </xf>
    <xf numFmtId="0" fontId="34" fillId="0" borderId="14" xfId="1" applyFont="1" applyBorder="1" applyAlignment="1">
      <alignment horizontal="left" vertical="center"/>
    </xf>
    <xf numFmtId="178" fontId="31" fillId="0" borderId="14" xfId="1" applyNumberFormat="1" applyFont="1" applyFill="1" applyBorder="1" applyAlignment="1">
      <alignment vertical="center" shrinkToFit="1"/>
    </xf>
    <xf numFmtId="0" fontId="35" fillId="0" borderId="25" xfId="1" applyFont="1" applyFill="1" applyBorder="1" applyAlignment="1">
      <alignment horizontal="center" vertical="center"/>
    </xf>
    <xf numFmtId="0" fontId="35" fillId="4" borderId="26" xfId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center" vertical="center"/>
    </xf>
    <xf numFmtId="0" fontId="35" fillId="4" borderId="27" xfId="1" applyFont="1" applyFill="1" applyBorder="1" applyAlignment="1">
      <alignment horizontal="center" vertical="center"/>
    </xf>
    <xf numFmtId="0" fontId="29" fillId="4" borderId="28" xfId="1" applyFont="1" applyFill="1" applyBorder="1" applyAlignment="1">
      <alignment horizontal="center" vertical="center" shrinkToFit="1"/>
    </xf>
    <xf numFmtId="0" fontId="29" fillId="4" borderId="29" xfId="1" applyFont="1" applyFill="1" applyBorder="1" applyAlignment="1">
      <alignment horizontal="center" vertical="center" shrinkToFit="1"/>
    </xf>
    <xf numFmtId="0" fontId="29" fillId="4" borderId="30" xfId="1" applyFont="1" applyFill="1" applyBorder="1" applyAlignment="1">
      <alignment horizontal="center" vertical="center" shrinkToFit="1"/>
    </xf>
    <xf numFmtId="0" fontId="35" fillId="0" borderId="29" xfId="1" applyFont="1" applyFill="1" applyBorder="1" applyAlignment="1">
      <alignment horizontal="center" vertical="center"/>
    </xf>
    <xf numFmtId="0" fontId="29" fillId="4" borderId="26" xfId="1" applyFont="1" applyFill="1" applyBorder="1" applyAlignment="1">
      <alignment vertical="center" shrinkToFit="1"/>
    </xf>
    <xf numFmtId="0" fontId="29" fillId="4" borderId="0" xfId="1" applyFont="1" applyFill="1" applyBorder="1" applyAlignment="1">
      <alignment vertical="center" shrinkToFit="1"/>
    </xf>
    <xf numFmtId="0" fontId="29" fillId="4" borderId="27" xfId="1" applyFont="1" applyFill="1" applyBorder="1" applyAlignment="1">
      <alignment vertical="center" shrinkToFit="1"/>
    </xf>
    <xf numFmtId="0" fontId="29" fillId="4" borderId="31" xfId="1" applyFont="1" applyFill="1" applyBorder="1" applyAlignment="1">
      <alignment vertical="center" shrinkToFit="1"/>
    </xf>
    <xf numFmtId="0" fontId="29" fillId="4" borderId="29" xfId="1" applyFont="1" applyFill="1" applyBorder="1" applyAlignment="1">
      <alignment vertical="center" shrinkToFit="1"/>
    </xf>
    <xf numFmtId="0" fontId="29" fillId="4" borderId="30" xfId="1" applyFont="1" applyFill="1" applyBorder="1" applyAlignment="1">
      <alignment vertical="center" shrinkToFit="1"/>
    </xf>
    <xf numFmtId="0" fontId="29" fillId="4" borderId="26" xfId="1" applyFont="1" applyFill="1" applyBorder="1" applyAlignment="1">
      <alignment vertical="center" wrapText="1"/>
    </xf>
    <xf numFmtId="0" fontId="29" fillId="4" borderId="0" xfId="1" applyFont="1" applyFill="1" applyBorder="1" applyAlignment="1">
      <alignment vertical="center" wrapText="1"/>
    </xf>
    <xf numFmtId="0" fontId="29" fillId="4" borderId="27" xfId="1" applyFont="1" applyFill="1" applyBorder="1" applyAlignment="1">
      <alignment vertical="center" wrapText="1"/>
    </xf>
    <xf numFmtId="0" fontId="29" fillId="4" borderId="31" xfId="1" applyFont="1" applyFill="1" applyBorder="1" applyAlignment="1">
      <alignment vertical="center" wrapText="1"/>
    </xf>
    <xf numFmtId="0" fontId="29" fillId="4" borderId="29" xfId="1" applyFont="1" applyFill="1" applyBorder="1" applyAlignment="1">
      <alignment vertical="center" wrapText="1"/>
    </xf>
    <xf numFmtId="0" fontId="29" fillId="4" borderId="30" xfId="1" applyFont="1" applyFill="1" applyBorder="1" applyAlignment="1">
      <alignment vertical="center" wrapText="1"/>
    </xf>
    <xf numFmtId="0" fontId="31" fillId="0" borderId="22" xfId="1" applyFont="1" applyFill="1" applyBorder="1" applyAlignment="1" applyProtection="1">
      <alignment horizontal="center" vertical="center" shrinkToFit="1"/>
      <protection locked="0"/>
    </xf>
    <xf numFmtId="0" fontId="32" fillId="0" borderId="22" xfId="1" applyFont="1" applyFill="1" applyBorder="1" applyAlignment="1" applyProtection="1">
      <alignment horizontal="center" vertical="center" shrinkToFit="1"/>
      <protection locked="0"/>
    </xf>
    <xf numFmtId="0" fontId="33" fillId="0" borderId="22" xfId="1" applyFont="1" applyBorder="1" applyAlignment="1">
      <alignment horizontal="left" vertical="center"/>
    </xf>
    <xf numFmtId="0" fontId="34" fillId="0" borderId="22" xfId="1" applyFont="1" applyBorder="1" applyAlignment="1">
      <alignment horizontal="left" vertical="center"/>
    </xf>
    <xf numFmtId="178" fontId="31" fillId="0" borderId="22" xfId="1" applyNumberFormat="1" applyFont="1" applyFill="1" applyBorder="1" applyAlignment="1">
      <alignment vertical="center" shrinkToFit="1"/>
    </xf>
    <xf numFmtId="0" fontId="36" fillId="0" borderId="0" xfId="1" applyFont="1" applyBorder="1" applyAlignment="1">
      <alignment horizontal="right" vertical="center"/>
    </xf>
    <xf numFmtId="0" fontId="36" fillId="0" borderId="0" xfId="1" applyFont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 applyFill="1" applyBorder="1" applyAlignment="1">
      <alignment vertical="center"/>
    </xf>
    <xf numFmtId="0" fontId="37" fillId="4" borderId="32" xfId="1" applyFont="1" applyFill="1" applyBorder="1" applyAlignment="1">
      <alignment horizontal="center" vertical="center" wrapText="1" shrinkToFit="1"/>
    </xf>
    <xf numFmtId="0" fontId="31" fillId="0" borderId="24" xfId="1" applyFont="1" applyFill="1" applyBorder="1" applyAlignment="1" applyProtection="1">
      <alignment horizontal="center" vertical="center" shrinkToFit="1"/>
      <protection locked="0"/>
    </xf>
    <xf numFmtId="0" fontId="38" fillId="0" borderId="33" xfId="1" applyFont="1" applyBorder="1" applyAlignment="1">
      <alignment horizontal="center" vertical="center"/>
    </xf>
    <xf numFmtId="0" fontId="29" fillId="0" borderId="33" xfId="5" applyFont="1" applyFill="1" applyBorder="1" applyAlignment="1" applyProtection="1">
      <alignment horizontal="center" vertical="center" shrinkToFit="1"/>
      <protection locked="0"/>
    </xf>
    <xf numFmtId="49" fontId="29" fillId="0" borderId="33" xfId="1" applyNumberFormat="1" applyFont="1" applyFill="1" applyBorder="1" applyAlignment="1" applyProtection="1">
      <alignment horizontal="center" vertical="center" shrinkToFit="1"/>
      <protection locked="0"/>
    </xf>
    <xf numFmtId="0" fontId="37" fillId="0" borderId="33" xfId="1" applyFont="1" applyFill="1" applyBorder="1" applyAlignment="1">
      <alignment horizontal="center" vertical="center"/>
    </xf>
    <xf numFmtId="0" fontId="29" fillId="0" borderId="33" xfId="1" applyFont="1" applyFill="1" applyBorder="1" applyAlignment="1" applyProtection="1">
      <alignment horizontal="center" vertical="center" shrinkToFit="1"/>
      <protection locked="0"/>
    </xf>
    <xf numFmtId="0" fontId="29" fillId="0" borderId="33" xfId="1" applyFont="1" applyBorder="1" applyAlignment="1">
      <alignment vertical="center"/>
    </xf>
    <xf numFmtId="0" fontId="31" fillId="0" borderId="34" xfId="1" applyFont="1" applyFill="1" applyBorder="1" applyAlignment="1" applyProtection="1">
      <alignment horizontal="center" vertical="center" shrinkToFit="1"/>
      <protection locked="0"/>
    </xf>
    <xf numFmtId="0" fontId="30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 applyProtection="1">
      <alignment vertical="center" wrapText="1"/>
      <protection locked="0"/>
    </xf>
    <xf numFmtId="0" fontId="37" fillId="0" borderId="0" xfId="1" applyFont="1" applyFill="1" applyBorder="1" applyAlignment="1">
      <alignment vertical="center" wrapText="1"/>
    </xf>
    <xf numFmtId="0" fontId="35" fillId="0" borderId="0" xfId="1" applyFont="1" applyFill="1" applyBorder="1" applyAlignment="1">
      <alignment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0" fontId="29" fillId="0" borderId="35" xfId="1" applyFont="1" applyFill="1" applyBorder="1" applyAlignment="1">
      <alignment vertical="center"/>
    </xf>
    <xf numFmtId="0" fontId="29" fillId="0" borderId="36" xfId="1" applyFont="1" applyFill="1" applyBorder="1" applyAlignment="1">
      <alignment vertical="center"/>
    </xf>
    <xf numFmtId="0" fontId="39" fillId="0" borderId="37" xfId="1" applyFont="1" applyFill="1" applyBorder="1" applyAlignment="1">
      <alignment vertical="center" wrapText="1" shrinkToFit="1"/>
    </xf>
    <xf numFmtId="0" fontId="39" fillId="0" borderId="38" xfId="1" applyFont="1" applyFill="1" applyBorder="1" applyAlignment="1">
      <alignment vertical="center"/>
    </xf>
    <xf numFmtId="0" fontId="40" fillId="0" borderId="39" xfId="1" applyFont="1" applyFill="1" applyBorder="1" applyAlignment="1">
      <alignment vertical="center"/>
    </xf>
    <xf numFmtId="0" fontId="29" fillId="0" borderId="0" xfId="1" applyFont="1" applyFill="1" applyAlignment="1">
      <alignment vertical="center"/>
    </xf>
    <xf numFmtId="0" fontId="29" fillId="0" borderId="40" xfId="1" applyFont="1" applyFill="1" applyBorder="1" applyAlignment="1">
      <alignment vertical="center"/>
    </xf>
    <xf numFmtId="0" fontId="29" fillId="0" borderId="0" xfId="1" applyFont="1" applyFill="1" applyBorder="1" applyAlignment="1" applyProtection="1">
      <alignment vertical="center" shrinkToFit="1"/>
      <protection locked="0"/>
    </xf>
    <xf numFmtId="0" fontId="41" fillId="0" borderId="0" xfId="1" applyFont="1" applyFill="1" applyBorder="1" applyAlignment="1">
      <alignment horizontal="left" vertical="center"/>
    </xf>
    <xf numFmtId="0" fontId="35" fillId="0" borderId="27" xfId="1" applyFont="1" applyFill="1" applyBorder="1" applyAlignment="1">
      <alignment horizontal="left" vertical="top" wrapText="1"/>
    </xf>
    <xf numFmtId="0" fontId="29" fillId="0" borderId="0" xfId="1" applyFont="1" applyFill="1" applyBorder="1" applyAlignment="1">
      <alignment horizontal="right" vertical="center"/>
    </xf>
    <xf numFmtId="0" fontId="42" fillId="5" borderId="14" xfId="1" applyFont="1" applyFill="1" applyBorder="1" applyAlignment="1">
      <alignment horizontal="center" vertical="center" shrinkToFit="1"/>
    </xf>
    <xf numFmtId="0" fontId="30" fillId="6" borderId="40" xfId="1" applyFont="1" applyFill="1" applyBorder="1" applyAlignment="1">
      <alignment vertical="center" shrinkToFit="1"/>
    </xf>
    <xf numFmtId="0" fontId="30" fillId="6" borderId="0" xfId="1" applyFont="1" applyFill="1" applyBorder="1" applyAlignment="1">
      <alignment vertical="center"/>
    </xf>
    <xf numFmtId="0" fontId="38" fillId="6" borderId="0" xfId="1" applyFont="1" applyFill="1" applyBorder="1" applyAlignment="1">
      <alignment vertical="center" wrapText="1" shrinkToFit="1"/>
    </xf>
    <xf numFmtId="0" fontId="38" fillId="6" borderId="42" xfId="1" applyFont="1" applyFill="1" applyBorder="1" applyAlignment="1">
      <alignment vertical="center" wrapText="1" shrinkToFit="1"/>
    </xf>
    <xf numFmtId="0" fontId="29" fillId="6" borderId="40" xfId="1" applyFont="1" applyFill="1" applyBorder="1" applyAlignment="1">
      <alignment vertical="center"/>
    </xf>
    <xf numFmtId="0" fontId="38" fillId="6" borderId="0" xfId="1" applyFont="1" applyFill="1" applyBorder="1" applyAlignment="1">
      <alignment vertical="center"/>
    </xf>
    <xf numFmtId="0" fontId="38" fillId="6" borderId="42" xfId="1" applyFont="1" applyFill="1" applyBorder="1" applyAlignment="1">
      <alignment vertical="center"/>
    </xf>
    <xf numFmtId="0" fontId="29" fillId="6" borderId="43" xfId="1" applyFont="1" applyFill="1" applyBorder="1" applyAlignment="1">
      <alignment vertical="center"/>
    </xf>
    <xf numFmtId="0" fontId="30" fillId="6" borderId="35" xfId="1" applyFont="1" applyFill="1" applyBorder="1" applyAlignment="1">
      <alignment vertical="center"/>
    </xf>
    <xf numFmtId="0" fontId="29" fillId="6" borderId="35" xfId="1" applyFont="1" applyFill="1" applyBorder="1" applyAlignment="1">
      <alignment vertical="center"/>
    </xf>
    <xf numFmtId="0" fontId="29" fillId="6" borderId="44" xfId="1" applyFont="1" applyFill="1" applyBorder="1" applyAlignment="1">
      <alignment vertical="center"/>
    </xf>
    <xf numFmtId="0" fontId="42" fillId="0" borderId="19" xfId="1" applyFont="1" applyFill="1" applyBorder="1" applyAlignment="1">
      <alignment horizontal="center" vertical="center" shrinkToFit="1"/>
    </xf>
    <xf numFmtId="49" fontId="31" fillId="0" borderId="24" xfId="1" applyNumberFormat="1" applyFont="1" applyFill="1" applyBorder="1" applyAlignment="1" applyProtection="1">
      <alignment horizontal="left" vertical="center" shrinkToFit="1"/>
      <protection locked="0"/>
    </xf>
    <xf numFmtId="0" fontId="42" fillId="0" borderId="41" xfId="1" applyFont="1" applyFill="1" applyBorder="1" applyAlignment="1">
      <alignment horizontal="center" vertical="center" shrinkToFit="1"/>
    </xf>
    <xf numFmtId="49" fontId="31" fillId="0" borderId="34" xfId="1" applyNumberFormat="1" applyFont="1" applyFill="1" applyBorder="1" applyAlignment="1" applyProtection="1">
      <alignment horizontal="left" vertical="center" shrinkToFit="1"/>
      <protection locked="0"/>
    </xf>
    <xf numFmtId="0" fontId="29" fillId="0" borderId="47" xfId="1" applyFont="1" applyFill="1" applyBorder="1" applyAlignment="1">
      <alignment horizontal="center" vertical="center"/>
    </xf>
    <xf numFmtId="0" fontId="29" fillId="0" borderId="48" xfId="1" applyFont="1" applyFill="1" applyBorder="1" applyAlignment="1">
      <alignment horizontal="center" vertical="center"/>
    </xf>
    <xf numFmtId="0" fontId="29" fillId="4" borderId="49" xfId="1" applyFont="1" applyFill="1" applyBorder="1" applyAlignment="1">
      <alignment horizontal="center" vertical="center" wrapText="1"/>
    </xf>
    <xf numFmtId="0" fontId="29" fillId="4" borderId="32" xfId="1" applyFont="1" applyFill="1" applyBorder="1" applyAlignment="1">
      <alignment horizontal="center" vertical="center" wrapText="1"/>
    </xf>
    <xf numFmtId="0" fontId="29" fillId="4" borderId="50" xfId="1" applyFont="1" applyFill="1" applyBorder="1" applyAlignment="1">
      <alignment horizontal="center" vertical="center"/>
    </xf>
    <xf numFmtId="0" fontId="29" fillId="4" borderId="51" xfId="1" applyFont="1" applyFill="1" applyBorder="1" applyAlignment="1">
      <alignment horizontal="center" vertical="center"/>
    </xf>
    <xf numFmtId="0" fontId="29" fillId="0" borderId="52" xfId="1" applyFont="1" applyFill="1" applyBorder="1" applyAlignment="1">
      <alignment horizontal="center" vertical="center"/>
    </xf>
    <xf numFmtId="0" fontId="29" fillId="0" borderId="53" xfId="1" applyFont="1" applyFill="1" applyBorder="1" applyAlignment="1">
      <alignment horizontal="center" vertical="center"/>
    </xf>
    <xf numFmtId="0" fontId="29" fillId="0" borderId="54" xfId="1" applyFont="1" applyFill="1" applyBorder="1" applyAlignment="1">
      <alignment horizontal="center" vertical="center"/>
    </xf>
    <xf numFmtId="0" fontId="29" fillId="0" borderId="55" xfId="1" applyFont="1" applyFill="1" applyBorder="1" applyAlignment="1">
      <alignment horizontal="center" vertical="center"/>
    </xf>
    <xf numFmtId="0" fontId="43" fillId="0" borderId="19" xfId="5" applyFont="1" applyFill="1" applyBorder="1" applyAlignment="1" applyProtection="1">
      <alignment horizontal="center" vertical="center" shrinkToFit="1"/>
      <protection locked="0"/>
    </xf>
    <xf numFmtId="0" fontId="43" fillId="0" borderId="56" xfId="5" applyFont="1" applyFill="1" applyBorder="1" applyAlignment="1" applyProtection="1">
      <alignment horizontal="center" vertical="center" shrinkToFit="1"/>
      <protection locked="0"/>
    </xf>
    <xf numFmtId="0" fontId="43" fillId="0" borderId="57" xfId="5" applyFont="1" applyFill="1" applyBorder="1" applyAlignment="1" applyProtection="1">
      <alignment horizontal="center" vertical="center" shrinkToFit="1"/>
      <protection locked="0"/>
    </xf>
    <xf numFmtId="0" fontId="43" fillId="0" borderId="58" xfId="5" applyFont="1" applyFill="1" applyBorder="1" applyAlignment="1" applyProtection="1">
      <alignment horizontal="center" vertical="center" shrinkToFit="1"/>
      <protection locked="0"/>
    </xf>
    <xf numFmtId="0" fontId="44" fillId="0" borderId="0" xfId="1" applyFont="1" applyBorder="1" applyAlignment="1">
      <alignment horizontal="center" vertical="center" shrinkToFit="1"/>
    </xf>
    <xf numFmtId="0" fontId="28" fillId="0" borderId="0" xfId="1" applyFont="1" applyFill="1" applyBorder="1" applyAlignment="1">
      <alignment horizontal="center" vertical="center" shrinkToFit="1"/>
    </xf>
    <xf numFmtId="0" fontId="45" fillId="0" borderId="0" xfId="1" applyFont="1" applyFill="1" applyBorder="1" applyAlignment="1">
      <alignment horizontal="left" vertical="center" shrinkToFit="1"/>
    </xf>
    <xf numFmtId="0" fontId="35" fillId="4" borderId="59" xfId="1" applyFont="1" applyFill="1" applyBorder="1" applyAlignment="1">
      <alignment horizontal="center" vertical="center"/>
    </xf>
    <xf numFmtId="0" fontId="35" fillId="4" borderId="12" xfId="1" applyFont="1" applyFill="1" applyBorder="1" applyAlignment="1">
      <alignment horizontal="center" vertical="center" shrinkToFit="1"/>
    </xf>
    <xf numFmtId="0" fontId="46" fillId="0" borderId="23" xfId="5" applyFont="1" applyFill="1" applyBorder="1" applyAlignment="1" applyProtection="1">
      <alignment horizontal="center" vertical="center" shrinkToFit="1"/>
      <protection locked="0"/>
    </xf>
    <xf numFmtId="0" fontId="37" fillId="4" borderId="23" xfId="1" applyFont="1" applyFill="1" applyBorder="1" applyAlignment="1">
      <alignment horizontal="center" vertical="center" wrapText="1"/>
    </xf>
    <xf numFmtId="0" fontId="46" fillId="0" borderId="11" xfId="1" applyFont="1" applyBorder="1" applyAlignment="1">
      <alignment horizontal="left" vertical="center" shrinkToFit="1"/>
    </xf>
    <xf numFmtId="0" fontId="35" fillId="4" borderId="16" xfId="1" applyFont="1" applyFill="1" applyBorder="1" applyAlignment="1">
      <alignment horizontal="center" vertical="center"/>
    </xf>
    <xf numFmtId="0" fontId="35" fillId="4" borderId="60" xfId="1" applyFont="1" applyFill="1" applyBorder="1" applyAlignment="1">
      <alignment horizontal="center" vertical="center" shrinkToFit="1"/>
    </xf>
    <xf numFmtId="0" fontId="43" fillId="0" borderId="15" xfId="5" applyFont="1" applyFill="1" applyBorder="1" applyAlignment="1" applyProtection="1">
      <alignment horizontal="center" vertical="center" shrinkToFit="1"/>
      <protection locked="0"/>
    </xf>
    <xf numFmtId="0" fontId="29" fillId="4" borderId="61" xfId="1" applyFont="1" applyFill="1" applyBorder="1" applyAlignment="1">
      <alignment horizontal="center" vertical="center" shrinkToFit="1"/>
    </xf>
    <xf numFmtId="0" fontId="29" fillId="4" borderId="62" xfId="1" applyFont="1" applyFill="1" applyBorder="1" applyAlignment="1">
      <alignment horizontal="center" vertical="center" shrinkToFit="1"/>
    </xf>
    <xf numFmtId="49" fontId="47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47" fillId="0" borderId="63" xfId="1" applyFont="1" applyBorder="1" applyAlignment="1">
      <alignment horizontal="left" vertical="center" shrinkToFit="1"/>
    </xf>
    <xf numFmtId="0" fontId="35" fillId="4" borderId="64" xfId="1" applyFont="1" applyFill="1" applyBorder="1" applyAlignment="1">
      <alignment horizontal="center" vertical="center"/>
    </xf>
    <xf numFmtId="0" fontId="35" fillId="4" borderId="56" xfId="1" applyFont="1" applyFill="1" applyBorder="1" applyAlignment="1">
      <alignment horizontal="center" vertical="center"/>
    </xf>
    <xf numFmtId="0" fontId="35" fillId="4" borderId="24" xfId="1" applyFont="1" applyFill="1" applyBorder="1" applyAlignment="1">
      <alignment horizontal="center" vertical="center"/>
    </xf>
    <xf numFmtId="0" fontId="35" fillId="4" borderId="65" xfId="1" applyFont="1" applyFill="1" applyBorder="1" applyAlignment="1">
      <alignment horizontal="center" vertical="center" shrinkToFit="1"/>
    </xf>
    <xf numFmtId="0" fontId="35" fillId="4" borderId="66" xfId="1" applyFont="1" applyFill="1" applyBorder="1" applyAlignment="1">
      <alignment horizontal="center" vertical="center" shrinkToFit="1"/>
    </xf>
    <xf numFmtId="0" fontId="35" fillId="4" borderId="67" xfId="1" applyFont="1" applyFill="1" applyBorder="1" applyAlignment="1">
      <alignment horizontal="center" vertical="center" shrinkToFit="1"/>
    </xf>
    <xf numFmtId="0" fontId="29" fillId="7" borderId="56" xfId="5" applyFont="1" applyFill="1" applyBorder="1" applyAlignment="1" applyProtection="1">
      <alignment horizontal="center" vertical="center" shrinkToFit="1"/>
      <protection locked="0"/>
    </xf>
    <xf numFmtId="0" fontId="29" fillId="7" borderId="57" xfId="5" applyFont="1" applyFill="1" applyBorder="1" applyAlignment="1" applyProtection="1">
      <alignment horizontal="center" vertical="center" shrinkToFit="1"/>
      <protection locked="0"/>
    </xf>
    <xf numFmtId="49" fontId="47" fillId="0" borderId="68" xfId="1" applyNumberFormat="1" applyFont="1" applyFill="1" applyBorder="1" applyAlignment="1" applyProtection="1">
      <alignment horizontal="left" vertical="center" shrinkToFit="1"/>
      <protection locked="0"/>
    </xf>
    <xf numFmtId="0" fontId="47" fillId="0" borderId="14" xfId="1" applyFont="1" applyFill="1" applyBorder="1" applyAlignment="1" applyProtection="1">
      <alignment horizontal="center" vertical="center" shrinkToFit="1"/>
      <protection locked="0"/>
    </xf>
    <xf numFmtId="0" fontId="29" fillId="4" borderId="14" xfId="1" applyFont="1" applyFill="1" applyBorder="1" applyAlignment="1">
      <alignment horizontal="center" vertical="center" shrinkToFit="1"/>
    </xf>
    <xf numFmtId="0" fontId="47" fillId="0" borderId="15" xfId="1" applyFont="1" applyFill="1" applyBorder="1" applyAlignment="1" applyProtection="1">
      <alignment horizontal="center" vertical="center" shrinkToFit="1"/>
      <protection locked="0"/>
    </xf>
    <xf numFmtId="0" fontId="29" fillId="4" borderId="13" xfId="1" applyFont="1" applyFill="1" applyBorder="1" applyAlignment="1">
      <alignment horizontal="center" vertical="center" shrinkToFit="1"/>
    </xf>
    <xf numFmtId="0" fontId="48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47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29" fillId="4" borderId="14" xfId="1" applyFont="1" applyFill="1" applyBorder="1" applyAlignment="1">
      <alignment horizontal="center" vertical="center"/>
    </xf>
    <xf numFmtId="0" fontId="29" fillId="4" borderId="61" xfId="1" applyFont="1" applyFill="1" applyBorder="1" applyAlignment="1">
      <alignment horizontal="center" vertical="center" wrapText="1"/>
    </xf>
    <xf numFmtId="0" fontId="29" fillId="4" borderId="69" xfId="1" applyFont="1" applyFill="1" applyBorder="1" applyAlignment="1">
      <alignment horizontal="center" vertical="center"/>
    </xf>
    <xf numFmtId="0" fontId="29" fillId="4" borderId="15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 shrinkToFit="1"/>
    </xf>
    <xf numFmtId="0" fontId="47" fillId="0" borderId="15" xfId="1" applyFont="1" applyFill="1" applyBorder="1" applyAlignment="1">
      <alignment horizontal="center" vertical="center" shrinkToFit="1"/>
    </xf>
    <xf numFmtId="0" fontId="29" fillId="4" borderId="56" xfId="1" applyFont="1" applyFill="1" applyBorder="1" applyAlignment="1">
      <alignment horizontal="center" vertical="center"/>
    </xf>
    <xf numFmtId="0" fontId="29" fillId="4" borderId="24" xfId="1" applyFont="1" applyFill="1" applyBorder="1" applyAlignment="1">
      <alignment horizontal="center" vertical="center"/>
    </xf>
    <xf numFmtId="0" fontId="29" fillId="4" borderId="19" xfId="1" applyFont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 wrapText="1"/>
    </xf>
    <xf numFmtId="0" fontId="29" fillId="8" borderId="70" xfId="1" applyFont="1" applyFill="1" applyBorder="1" applyAlignment="1">
      <alignment horizontal="center" vertical="top" shrinkToFit="1"/>
    </xf>
    <xf numFmtId="0" fontId="29" fillId="8" borderId="25" xfId="1" applyFont="1" applyFill="1" applyBorder="1" applyAlignment="1">
      <alignment horizontal="center" vertical="top" shrinkToFit="1"/>
    </xf>
    <xf numFmtId="0" fontId="29" fillId="8" borderId="71" xfId="1" applyFont="1" applyFill="1" applyBorder="1" applyAlignment="1">
      <alignment horizontal="center" vertical="top" shrinkToFit="1"/>
    </xf>
    <xf numFmtId="0" fontId="29" fillId="8" borderId="40" xfId="1" applyFont="1" applyFill="1" applyBorder="1" applyAlignment="1">
      <alignment horizontal="center" vertical="top" shrinkToFit="1"/>
    </xf>
    <xf numFmtId="0" fontId="29" fillId="8" borderId="0" xfId="1" applyFont="1" applyFill="1" applyBorder="1" applyAlignment="1">
      <alignment horizontal="center" vertical="top" shrinkToFit="1"/>
    </xf>
    <xf numFmtId="0" fontId="29" fillId="8" borderId="27" xfId="1" applyFont="1" applyFill="1" applyBorder="1" applyAlignment="1">
      <alignment horizontal="center" vertical="top" shrinkToFit="1"/>
    </xf>
    <xf numFmtId="0" fontId="29" fillId="8" borderId="72" xfId="1" applyFont="1" applyFill="1" applyBorder="1" applyAlignment="1">
      <alignment horizontal="center" vertical="top" shrinkToFit="1"/>
    </xf>
    <xf numFmtId="0" fontId="29" fillId="8" borderId="73" xfId="1" applyFont="1" applyFill="1" applyBorder="1" applyAlignment="1">
      <alignment horizontal="center" vertical="top" shrinkToFit="1"/>
    </xf>
    <xf numFmtId="0" fontId="29" fillId="8" borderId="74" xfId="1" applyFont="1" applyFill="1" applyBorder="1" applyAlignment="1">
      <alignment horizontal="center" vertical="top" shrinkToFit="1"/>
    </xf>
    <xf numFmtId="178" fontId="46" fillId="0" borderId="14" xfId="1" applyNumberFormat="1" applyFont="1" applyFill="1" applyBorder="1" applyAlignment="1">
      <alignment horizontal="center" vertical="center" shrinkToFit="1"/>
    </xf>
    <xf numFmtId="0" fontId="29" fillId="5" borderId="19" xfId="1" applyNumberFormat="1" applyFont="1" applyFill="1" applyBorder="1" applyAlignment="1">
      <alignment horizontal="center" vertical="center" shrinkToFit="1"/>
    </xf>
    <xf numFmtId="0" fontId="29" fillId="5" borderId="58" xfId="1" applyNumberFormat="1" applyFont="1" applyFill="1" applyBorder="1" applyAlignment="1">
      <alignment horizontal="center" vertical="center" shrinkToFit="1"/>
    </xf>
    <xf numFmtId="0" fontId="46" fillId="0" borderId="56" xfId="1" applyFont="1" applyFill="1" applyBorder="1" applyAlignment="1">
      <alignment horizontal="center" vertical="center"/>
    </xf>
    <xf numFmtId="0" fontId="46" fillId="0" borderId="24" xfId="1" applyFont="1" applyFill="1" applyBorder="1" applyAlignment="1">
      <alignment horizontal="center" vertical="center"/>
    </xf>
    <xf numFmtId="0" fontId="46" fillId="0" borderId="14" xfId="1" applyFont="1" applyFill="1" applyBorder="1" applyAlignment="1">
      <alignment horizontal="center" vertical="center" shrinkToFit="1"/>
    </xf>
    <xf numFmtId="0" fontId="46" fillId="0" borderId="19" xfId="1" applyFont="1" applyFill="1" applyBorder="1" applyAlignment="1">
      <alignment horizontal="center" vertical="center" shrinkToFit="1"/>
    </xf>
    <xf numFmtId="14" fontId="46" fillId="0" borderId="14" xfId="1" applyNumberFormat="1" applyFont="1" applyFill="1" applyBorder="1" applyAlignment="1">
      <alignment horizontal="center" vertical="center" shrinkToFit="1"/>
    </xf>
    <xf numFmtId="0" fontId="46" fillId="9" borderId="56" xfId="1" applyFont="1" applyFill="1" applyBorder="1" applyAlignment="1">
      <alignment horizontal="center" vertical="center"/>
    </xf>
    <xf numFmtId="0" fontId="46" fillId="9" borderId="24" xfId="1" applyFont="1" applyFill="1" applyBorder="1" applyAlignment="1">
      <alignment horizontal="center" vertical="center"/>
    </xf>
    <xf numFmtId="0" fontId="46" fillId="9" borderId="14" xfId="1" applyFont="1" applyFill="1" applyBorder="1" applyAlignment="1">
      <alignment horizontal="center" vertical="center" shrinkToFit="1"/>
    </xf>
    <xf numFmtId="0" fontId="46" fillId="9" borderId="19" xfId="1" applyFont="1" applyFill="1" applyBorder="1" applyAlignment="1">
      <alignment horizontal="center" vertical="center" shrinkToFit="1"/>
    </xf>
    <xf numFmtId="178" fontId="46" fillId="9" borderId="14" xfId="1" applyNumberFormat="1" applyFont="1" applyFill="1" applyBorder="1" applyAlignment="1">
      <alignment horizontal="center" vertical="center" shrinkToFit="1"/>
    </xf>
    <xf numFmtId="0" fontId="36" fillId="0" borderId="29" xfId="1" applyFont="1" applyBorder="1" applyAlignment="1">
      <alignment horizontal="center" vertical="center" readingOrder="1"/>
    </xf>
    <xf numFmtId="0" fontId="29" fillId="10" borderId="19" xfId="1" applyNumberFormat="1" applyFont="1" applyFill="1" applyBorder="1" applyAlignment="1">
      <alignment horizontal="center" vertical="center" shrinkToFit="1"/>
    </xf>
    <xf numFmtId="0" fontId="29" fillId="10" borderId="58" xfId="1" applyNumberFormat="1" applyFont="1" applyFill="1" applyBorder="1" applyAlignment="1">
      <alignment horizontal="center" vertical="center" shrinkToFit="1"/>
    </xf>
    <xf numFmtId="0" fontId="29" fillId="0" borderId="45" xfId="1" applyFont="1" applyFill="1" applyBorder="1" applyAlignment="1">
      <alignment horizontal="center" vertical="center"/>
    </xf>
    <xf numFmtId="0" fontId="29" fillId="0" borderId="46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35" fillId="0" borderId="27" xfId="1" applyFont="1" applyFill="1" applyBorder="1" applyAlignment="1">
      <alignment horizontal="left" vertical="top" wrapText="1"/>
    </xf>
    <xf numFmtId="0" fontId="35" fillId="0" borderId="0" xfId="1" applyFont="1" applyFill="1" applyBorder="1" applyAlignment="1">
      <alignment horizontal="left" vertical="top" wrapText="1"/>
    </xf>
    <xf numFmtId="0" fontId="38" fillId="0" borderId="79" xfId="1" applyFont="1" applyFill="1" applyBorder="1" applyAlignment="1">
      <alignment horizontal="center" vertical="center"/>
    </xf>
    <xf numFmtId="0" fontId="38" fillId="0" borderId="53" xfId="1" applyFont="1" applyFill="1" applyBorder="1" applyAlignment="1">
      <alignment horizontal="center" vertical="center"/>
    </xf>
    <xf numFmtId="0" fontId="38" fillId="0" borderId="38" xfId="1" applyFont="1" applyFill="1" applyBorder="1" applyAlignment="1">
      <alignment horizontal="center" vertical="center"/>
    </xf>
    <xf numFmtId="0" fontId="38" fillId="0" borderId="80" xfId="1" applyFont="1" applyFill="1" applyBorder="1" applyAlignment="1">
      <alignment horizontal="center" vertical="center"/>
    </xf>
    <xf numFmtId="0" fontId="46" fillId="9" borderId="75" xfId="1" applyFont="1" applyFill="1" applyBorder="1" applyAlignment="1">
      <alignment horizontal="center" vertical="center"/>
    </xf>
    <xf numFmtId="0" fontId="46" fillId="9" borderId="76" xfId="1" applyFont="1" applyFill="1" applyBorder="1" applyAlignment="1">
      <alignment horizontal="center" vertical="center"/>
    </xf>
    <xf numFmtId="0" fontId="46" fillId="9" borderId="77" xfId="1" applyFont="1" applyFill="1" applyBorder="1" applyAlignment="1">
      <alignment horizontal="center" vertical="center" shrinkToFit="1"/>
    </xf>
    <xf numFmtId="0" fontId="46" fillId="9" borderId="78" xfId="1" applyFont="1" applyFill="1" applyBorder="1" applyAlignment="1">
      <alignment horizontal="center" vertical="center" shrinkToFit="1"/>
    </xf>
    <xf numFmtId="178" fontId="46" fillId="9" borderId="77" xfId="1" applyNumberFormat="1" applyFont="1" applyFill="1" applyBorder="1" applyAlignment="1">
      <alignment horizontal="center" vertical="center" shrinkToFit="1"/>
    </xf>
    <xf numFmtId="179" fontId="36" fillId="0" borderId="0" xfId="1" applyNumberFormat="1" applyFont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 wrapText="1" shrinkToFit="1"/>
    </xf>
    <xf numFmtId="0" fontId="38" fillId="0" borderId="55" xfId="1" applyFont="1" applyFill="1" applyBorder="1" applyAlignment="1">
      <alignment horizontal="center" vertical="center" wrapText="1" shrinkToFit="1"/>
    </xf>
    <xf numFmtId="0" fontId="29" fillId="6" borderId="81" xfId="1" applyFont="1" applyFill="1" applyBorder="1" applyAlignment="1">
      <alignment horizontal="center" vertical="center" shrinkToFit="1"/>
    </xf>
    <xf numFmtId="0" fontId="29" fillId="6" borderId="82" xfId="1" applyFont="1" applyFill="1" applyBorder="1" applyAlignment="1">
      <alignment horizontal="center" vertical="center" shrinkToFit="1"/>
    </xf>
    <xf numFmtId="0" fontId="29" fillId="6" borderId="83" xfId="1" applyFont="1" applyFill="1" applyBorder="1" applyAlignment="1">
      <alignment horizontal="center" vertical="center" shrinkToFit="1"/>
    </xf>
    <xf numFmtId="0" fontId="29" fillId="6" borderId="38" xfId="1" applyFont="1" applyFill="1" applyBorder="1" applyAlignment="1">
      <alignment horizontal="center" vertical="center"/>
    </xf>
    <xf numFmtId="0" fontId="29" fillId="6" borderId="79" xfId="1" applyFont="1" applyFill="1" applyBorder="1" applyAlignment="1">
      <alignment horizontal="center" vertical="center"/>
    </xf>
    <xf numFmtId="0" fontId="29" fillId="6" borderId="80" xfId="1" applyFont="1" applyFill="1" applyBorder="1" applyAlignment="1">
      <alignment horizontal="center" vertical="center"/>
    </xf>
    <xf numFmtId="0" fontId="29" fillId="6" borderId="53" xfId="1" applyFont="1" applyFill="1" applyBorder="1" applyAlignment="1">
      <alignment horizontal="center" vertical="center"/>
    </xf>
    <xf numFmtId="0" fontId="38" fillId="0" borderId="38" xfId="1" applyFont="1" applyFill="1" applyBorder="1" applyAlignment="1">
      <alignment horizontal="center" vertical="center" wrapText="1" shrinkToFit="1"/>
    </xf>
    <xf numFmtId="0" fontId="38" fillId="0" borderId="79" xfId="1" applyFont="1" applyFill="1" applyBorder="1" applyAlignment="1">
      <alignment horizontal="center" vertical="center" wrapText="1" shrinkToFit="1"/>
    </xf>
    <xf numFmtId="0" fontId="38" fillId="0" borderId="80" xfId="1" applyFont="1" applyFill="1" applyBorder="1" applyAlignment="1">
      <alignment horizontal="center" vertical="center" wrapText="1" shrinkToFit="1"/>
    </xf>
    <xf numFmtId="0" fontId="29" fillId="0" borderId="39" xfId="1" applyFont="1" applyFill="1" applyBorder="1" applyAlignment="1">
      <alignment horizontal="center" vertical="center"/>
    </xf>
    <xf numFmtId="0" fontId="29" fillId="0" borderId="35" xfId="1" applyFont="1" applyFill="1" applyBorder="1" applyAlignment="1">
      <alignment horizontal="center" vertical="center"/>
    </xf>
    <xf numFmtId="0" fontId="29" fillId="0" borderId="44" xfId="1" applyFont="1" applyFill="1" applyBorder="1" applyAlignment="1">
      <alignment horizontal="center" vertical="center"/>
    </xf>
    <xf numFmtId="0" fontId="29" fillId="0" borderId="84" xfId="1" applyFont="1" applyFill="1" applyBorder="1" applyAlignment="1">
      <alignment horizontal="center" vertical="center"/>
    </xf>
    <xf numFmtId="0" fontId="38" fillId="0" borderId="37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38" fillId="0" borderId="4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textRotation="255" shrinkToFit="1"/>
    </xf>
    <xf numFmtId="0" fontId="10" fillId="0" borderId="85" xfId="1" applyFont="1" applyBorder="1" applyAlignment="1">
      <alignment horizontal="center" vertical="center"/>
    </xf>
    <xf numFmtId="0" fontId="11" fillId="0" borderId="86" xfId="1" applyFont="1" applyBorder="1" applyAlignment="1">
      <alignment vertical="center" shrinkToFit="1"/>
    </xf>
    <xf numFmtId="0" fontId="12" fillId="0" borderId="87" xfId="1" applyFont="1" applyBorder="1" applyAlignment="1">
      <alignment vertical="center" shrinkToFit="1"/>
    </xf>
    <xf numFmtId="20" fontId="7" fillId="0" borderId="88" xfId="1" applyNumberFormat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textRotation="255" shrinkToFit="1"/>
    </xf>
    <xf numFmtId="0" fontId="2" fillId="0" borderId="89" xfId="1" applyBorder="1" applyAlignment="1">
      <alignment horizontal="center" vertical="center" shrinkToFit="1"/>
    </xf>
    <xf numFmtId="0" fontId="14" fillId="0" borderId="90" xfId="1" applyFont="1" applyBorder="1" applyAlignment="1">
      <alignment horizontal="center" vertical="center" textRotation="255"/>
    </xf>
    <xf numFmtId="0" fontId="14" fillId="0" borderId="91" xfId="1" applyFont="1" applyBorder="1" applyAlignment="1">
      <alignment horizontal="center" vertical="center" textRotation="255" shrinkToFit="1"/>
    </xf>
    <xf numFmtId="0" fontId="15" fillId="0" borderId="92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23" fillId="0" borderId="93" xfId="1" applyFont="1" applyBorder="1" applyAlignment="1">
      <alignment horizontal="center" vertical="center"/>
    </xf>
    <xf numFmtId="0" fontId="10" fillId="0" borderId="93" xfId="1" applyFont="1" applyBorder="1" applyAlignment="1">
      <alignment vertical="center" shrinkToFit="1"/>
    </xf>
  </cellXfs>
  <cellStyles count="6">
    <cellStyle name="Excel Built-in Normal" xfId="1"/>
    <cellStyle name="ハイパーリンク" xfId="2" builtinId="8"/>
    <cellStyle name="ハイパーリンク 2" xfId="3"/>
    <cellStyle name="標準" xfId="0" builtinId="0"/>
    <cellStyle name="標準 2" xfId="4"/>
    <cellStyle name="標準_Sheet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F2F2F2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28575</xdr:rowOff>
    </xdr:from>
    <xdr:to>
      <xdr:col>7</xdr:col>
      <xdr:colOff>76200</xdr:colOff>
      <xdr:row>2</xdr:row>
      <xdr:rowOff>57150</xdr:rowOff>
    </xdr:to>
    <xdr:sp macro="" textlink="">
      <xdr:nvSpPr>
        <xdr:cNvPr id="1056" name="Rectangle 1"/>
        <xdr:cNvSpPr>
          <a:spLocks noChangeArrowheads="1"/>
        </xdr:cNvSpPr>
      </xdr:nvSpPr>
      <xdr:spPr bwMode="auto">
        <a:xfrm>
          <a:off x="2886075" y="28575"/>
          <a:ext cx="3457575" cy="504825"/>
        </a:xfrm>
        <a:prstGeom prst="rect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J59"/>
  <sheetViews>
    <sheetView tabSelected="1" view="pageBreakPreview" zoomScale="70" zoomScaleNormal="70" zoomScaleSheetLayoutView="70" workbookViewId="0">
      <selection activeCell="AP19" sqref="AP19"/>
    </sheetView>
  </sheetViews>
  <sheetFormatPr defaultColWidth="2.5703125" defaultRowHeight="21" customHeight="1"/>
  <cols>
    <col min="1" max="1" width="3.28515625" style="120" customWidth="1"/>
    <col min="2" max="36" width="3.28515625" style="77" customWidth="1"/>
    <col min="37" max="38" width="7.28515625" style="77" customWidth="1"/>
    <col min="39" max="39" width="8.140625" style="118" customWidth="1"/>
    <col min="40" max="40" width="25.7109375" style="118" customWidth="1"/>
    <col min="41" max="41" width="25.7109375" style="78" customWidth="1"/>
    <col min="42" max="42" width="17" style="78" customWidth="1"/>
    <col min="43" max="43" width="6.42578125" style="78" customWidth="1"/>
    <col min="44" max="44" width="4" style="78" customWidth="1"/>
    <col min="45" max="45" width="19.85546875" style="78" customWidth="1"/>
    <col min="46" max="46" width="17.42578125" style="78" customWidth="1"/>
    <col min="47" max="47" width="10.7109375" style="78" customWidth="1"/>
    <col min="48" max="48" width="4.7109375" style="78" customWidth="1"/>
    <col min="49" max="50" width="2.28515625" style="75" customWidth="1"/>
    <col min="51" max="192" width="2.5703125" style="75"/>
    <col min="193" max="238" width="2.5703125" style="77"/>
    <col min="239" max="239" width="9.7109375" style="77" bestFit="1" customWidth="1"/>
    <col min="240" max="241" width="11.5703125" style="77" customWidth="1"/>
    <col min="242" max="242" width="10.42578125" style="77" customWidth="1"/>
    <col min="243" max="243" width="12.140625" style="77" customWidth="1"/>
    <col min="244" max="244" width="14.42578125" style="77" customWidth="1"/>
    <col min="245" max="16384" width="2.5703125" style="77"/>
  </cols>
  <sheetData>
    <row r="1" spans="1:244" ht="33.75" customHeight="1">
      <c r="A1" s="177"/>
      <c r="B1" s="177"/>
      <c r="C1" s="177"/>
      <c r="D1" s="177"/>
      <c r="E1" s="177"/>
      <c r="F1" s="177"/>
      <c r="G1" s="177"/>
      <c r="H1" s="177"/>
      <c r="I1" s="178" t="s">
        <v>80</v>
      </c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9"/>
      <c r="AR1" s="179"/>
      <c r="AS1" s="179"/>
      <c r="AT1" s="179"/>
      <c r="AU1" s="179"/>
      <c r="AV1" s="74"/>
      <c r="BB1" s="76"/>
      <c r="BC1" s="76"/>
      <c r="BD1" s="76"/>
      <c r="BE1" s="76"/>
      <c r="BF1" s="76"/>
      <c r="IF1" s="76"/>
      <c r="IG1" s="76"/>
      <c r="IH1" s="76"/>
      <c r="II1" s="76"/>
    </row>
    <row r="2" spans="1:244" ht="30" customHeight="1" thickBo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T2" s="136"/>
      <c r="AU2" s="136"/>
      <c r="AY2" s="79"/>
      <c r="AZ2" s="79"/>
      <c r="BA2" s="79"/>
      <c r="BB2" s="80"/>
      <c r="BC2" s="76"/>
      <c r="BD2" s="76"/>
      <c r="BE2" s="80"/>
      <c r="BF2" s="80"/>
      <c r="IG2" s="76" t="s">
        <v>30</v>
      </c>
      <c r="IH2" s="76" t="s">
        <v>31</v>
      </c>
      <c r="II2" s="76" t="s">
        <v>32</v>
      </c>
      <c r="IJ2" s="76" t="s">
        <v>33</v>
      </c>
    </row>
    <row r="3" spans="1:244" ht="33.75" customHeight="1">
      <c r="A3" s="180" t="s">
        <v>5</v>
      </c>
      <c r="B3" s="180"/>
      <c r="C3" s="180"/>
      <c r="D3" s="180"/>
      <c r="E3" s="180"/>
      <c r="F3" s="181" t="s">
        <v>6</v>
      </c>
      <c r="G3" s="181"/>
      <c r="H3" s="181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3" t="s">
        <v>63</v>
      </c>
      <c r="V3" s="183"/>
      <c r="W3" s="183"/>
      <c r="X3" s="183"/>
      <c r="Y3" s="183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24"/>
      <c r="AK3" s="122" t="s">
        <v>34</v>
      </c>
      <c r="AL3" s="81" t="s">
        <v>11</v>
      </c>
      <c r="AM3" s="82" t="s">
        <v>35</v>
      </c>
      <c r="AN3" s="83" t="s">
        <v>36</v>
      </c>
      <c r="AO3" s="83" t="s">
        <v>37</v>
      </c>
      <c r="AP3" s="84" t="s">
        <v>64</v>
      </c>
      <c r="AQ3" s="84" t="s">
        <v>38</v>
      </c>
      <c r="AR3" s="165" t="s">
        <v>39</v>
      </c>
      <c r="AS3" s="166"/>
      <c r="AT3" s="167" t="s">
        <v>79</v>
      </c>
      <c r="AU3" s="168"/>
      <c r="AV3" s="79"/>
      <c r="AW3" s="79"/>
      <c r="AX3" s="79"/>
      <c r="AY3" s="80"/>
      <c r="AZ3" s="76"/>
      <c r="BA3" s="76"/>
      <c r="BB3" s="80"/>
      <c r="BC3" s="80"/>
      <c r="GH3" s="77"/>
      <c r="GI3" s="77"/>
      <c r="GJ3" s="77"/>
      <c r="ID3" s="77" t="str">
        <f>TRIM(AN7)&amp; "　"&amp;TRIM("#REF!)")</f>
        <v>　#REF!)</v>
      </c>
      <c r="IE3" s="77" t="str">
        <f>ASC(TRIM(AO7)&amp;" "&amp;TRIM("#REF!))"))</f>
        <v xml:space="preserve"> #REF!))</v>
      </c>
      <c r="IF3" s="85" t="str">
        <f>IF(AP7 ="","",AP7)</f>
        <v/>
      </c>
      <c r="IG3" s="85" t="e">
        <f>IF("#REF!="""","""",#REF!)",TRUE)</f>
        <v>#VALUE!</v>
      </c>
    </row>
    <row r="4" spans="1:244" ht="33.75" customHeight="1">
      <c r="A4" s="185"/>
      <c r="B4" s="185"/>
      <c r="C4" s="185"/>
      <c r="D4" s="185"/>
      <c r="E4" s="185"/>
      <c r="F4" s="186" t="s">
        <v>40</v>
      </c>
      <c r="G4" s="186"/>
      <c r="H4" s="186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25"/>
      <c r="AK4" s="123"/>
      <c r="AL4" s="86"/>
      <c r="AM4" s="87"/>
      <c r="AN4" s="88"/>
      <c r="AO4" s="89"/>
      <c r="AP4" s="90"/>
      <c r="AQ4" s="147" t="str">
        <f>IF(AP4="","",DATEDIF(AP4,"2018/10/8","Y"))</f>
        <v/>
      </c>
      <c r="AR4" s="159" t="s">
        <v>77</v>
      </c>
      <c r="AS4" s="160"/>
      <c r="AT4" s="169"/>
      <c r="AU4" s="170"/>
      <c r="AV4" s="79"/>
      <c r="AW4" s="79"/>
      <c r="AX4" s="80"/>
      <c r="AY4" s="76"/>
      <c r="AZ4" s="76"/>
      <c r="BA4" s="80"/>
      <c r="BB4" s="80"/>
      <c r="GG4" s="77"/>
      <c r="GH4" s="77"/>
      <c r="GI4" s="77"/>
      <c r="GJ4" s="77"/>
      <c r="IC4" s="77" t="str">
        <f>TRIM(AN8)&amp; "　"&amp;TRIM("#REF!)")</f>
        <v>　#REF!)</v>
      </c>
      <c r="ID4" s="77" t="str">
        <f>ASC(TRIM(AO8)&amp;" "&amp;TRIM("#REF!))"))</f>
        <v xml:space="preserve"> #REF!))</v>
      </c>
      <c r="IE4" s="85" t="str">
        <f>IF(AP8 ="","",AP8)</f>
        <v/>
      </c>
      <c r="IF4" s="85" t="e">
        <f t="shared" ref="IF4:IF15" si="0">IF("#REF!="""","""",#REF!)",TRUE)</f>
        <v>#VALUE!</v>
      </c>
    </row>
    <row r="5" spans="1:244" ht="33.75" customHeight="1">
      <c r="A5" s="192" t="s">
        <v>60</v>
      </c>
      <c r="B5" s="193"/>
      <c r="C5" s="193"/>
      <c r="D5" s="193"/>
      <c r="E5" s="194"/>
      <c r="F5" s="195" t="s">
        <v>61</v>
      </c>
      <c r="G5" s="196"/>
      <c r="H5" s="197"/>
      <c r="I5" s="173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5"/>
      <c r="U5" s="198" t="s">
        <v>62</v>
      </c>
      <c r="V5" s="198"/>
      <c r="W5" s="198"/>
      <c r="X5" s="199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6"/>
      <c r="AJ5" s="126"/>
      <c r="AK5" s="123"/>
      <c r="AL5" s="86"/>
      <c r="AM5" s="87"/>
      <c r="AN5" s="88"/>
      <c r="AO5" s="89"/>
      <c r="AP5" s="90"/>
      <c r="AQ5" s="147" t="str">
        <f t="shared" ref="AQ5:AQ23" si="1">IF(AP5="","",DATEDIF(AP5,"2018/10/8","Y"))</f>
        <v/>
      </c>
      <c r="AR5" s="159" t="s">
        <v>68</v>
      </c>
      <c r="AS5" s="160"/>
      <c r="AT5" s="171"/>
      <c r="AU5" s="172"/>
      <c r="AV5" s="79"/>
      <c r="AW5" s="79"/>
      <c r="AX5" s="80"/>
      <c r="AY5" s="76"/>
      <c r="AZ5" s="76"/>
      <c r="BA5" s="80"/>
      <c r="BB5" s="80"/>
      <c r="GG5" s="77"/>
      <c r="GH5" s="77"/>
      <c r="GI5" s="77"/>
      <c r="GJ5" s="77"/>
      <c r="IC5" s="77" t="str">
        <f>TRIM(AN11)&amp; "　"&amp;TRIM("#REF!)")</f>
        <v>　#REF!)</v>
      </c>
      <c r="ID5" s="77" t="str">
        <f>ASC(TRIM(AO11)&amp;" "&amp;TRIM("#REF!))"))</f>
        <v xml:space="preserve"> #REF!))</v>
      </c>
      <c r="IE5" s="85" t="str">
        <f>IF(AP11 ="","",AP11)</f>
        <v/>
      </c>
      <c r="IF5" s="85" t="e">
        <f t="shared" si="0"/>
        <v>#VALUE!</v>
      </c>
    </row>
    <row r="6" spans="1:244" ht="33.75" customHeight="1">
      <c r="A6" s="188" t="s">
        <v>41</v>
      </c>
      <c r="B6" s="188"/>
      <c r="C6" s="188"/>
      <c r="D6" s="188"/>
      <c r="E6" s="188"/>
      <c r="F6" s="189" t="s">
        <v>42</v>
      </c>
      <c r="G6" s="189"/>
      <c r="H6" s="189"/>
      <c r="I6" s="91" t="s">
        <v>43</v>
      </c>
      <c r="J6" s="190"/>
      <c r="K6" s="190"/>
      <c r="L6" s="190"/>
      <c r="M6" s="190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26"/>
      <c r="AK6" s="123"/>
      <c r="AL6" s="86"/>
      <c r="AM6" s="87"/>
      <c r="AN6" s="88"/>
      <c r="AO6" s="89"/>
      <c r="AP6" s="90"/>
      <c r="AQ6" s="147" t="str">
        <f t="shared" si="1"/>
        <v/>
      </c>
      <c r="AR6" s="159" t="s">
        <v>68</v>
      </c>
      <c r="AS6" s="160"/>
      <c r="AT6" s="169"/>
      <c r="AU6" s="170"/>
      <c r="AV6" s="79"/>
      <c r="AW6" s="79"/>
      <c r="AX6" s="80"/>
      <c r="AY6" s="76"/>
      <c r="AZ6" s="76"/>
      <c r="BA6" s="80"/>
      <c r="BB6" s="80"/>
      <c r="GG6" s="77"/>
      <c r="GH6" s="77"/>
      <c r="GI6" s="77"/>
      <c r="GJ6" s="77"/>
      <c r="IB6" s="76"/>
      <c r="IC6" s="77" t="str">
        <f>TRIM(AN12)&amp; "　"&amp;TRIM("#REF!)")</f>
        <v>　#REF!)</v>
      </c>
      <c r="ID6" s="77" t="str">
        <f>ASC(TRIM(AO12)&amp;" "&amp;TRIM("#REF!))"))</f>
        <v xml:space="preserve"> #REF!))</v>
      </c>
      <c r="IE6" s="85" t="str">
        <f>IF(AP12 ="","",AP12)</f>
        <v/>
      </c>
      <c r="IF6" s="85" t="e">
        <f t="shared" si="0"/>
        <v>#VALUE!</v>
      </c>
    </row>
    <row r="7" spans="1:244" ht="33.75" customHeight="1">
      <c r="A7" s="92"/>
      <c r="B7" s="93"/>
      <c r="C7" s="93"/>
      <c r="D7" s="93"/>
      <c r="E7" s="94"/>
      <c r="F7" s="95"/>
      <c r="G7" s="96"/>
      <c r="H7" s="97"/>
      <c r="I7" s="98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126"/>
      <c r="AK7" s="123"/>
      <c r="AL7" s="86"/>
      <c r="AM7" s="87"/>
      <c r="AN7" s="88"/>
      <c r="AO7" s="89"/>
      <c r="AP7" s="90"/>
      <c r="AQ7" s="147" t="str">
        <f t="shared" si="1"/>
        <v/>
      </c>
      <c r="AR7" s="159" t="s">
        <v>68</v>
      </c>
      <c r="AS7" s="160"/>
      <c r="AT7" s="171"/>
      <c r="AU7" s="172"/>
      <c r="AV7" s="79"/>
      <c r="AW7" s="79"/>
      <c r="AX7" s="80"/>
      <c r="AY7" s="76"/>
      <c r="AZ7" s="76"/>
      <c r="BA7" s="80"/>
      <c r="BB7" s="80"/>
      <c r="GG7" s="77"/>
      <c r="GH7" s="77"/>
      <c r="GI7" s="77"/>
      <c r="GJ7" s="77"/>
      <c r="IC7" s="77" t="str">
        <f>TRIM(AN18)&amp; "　"&amp;TRIM("#REF!)")</f>
        <v>　#REF!)</v>
      </c>
      <c r="ID7" s="77" t="str">
        <f>ASC(TRIM(AO18)&amp;" "&amp;TRIM("#REF!))"))</f>
        <v xml:space="preserve"> #REF!))</v>
      </c>
      <c r="IE7" s="85" t="str">
        <f>IF(AP18 ="","",AP18)</f>
        <v/>
      </c>
      <c r="IF7" s="85" t="e">
        <f t="shared" si="0"/>
        <v>#VALUE!</v>
      </c>
    </row>
    <row r="8" spans="1:244" ht="33.75" customHeight="1">
      <c r="A8" s="99"/>
      <c r="B8" s="100"/>
      <c r="C8" s="100"/>
      <c r="D8" s="100"/>
      <c r="E8" s="101"/>
      <c r="F8" s="189" t="s">
        <v>6</v>
      </c>
      <c r="G8" s="189"/>
      <c r="H8" s="189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2" t="s">
        <v>44</v>
      </c>
      <c r="V8" s="202"/>
      <c r="W8" s="202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126"/>
      <c r="AK8" s="123"/>
      <c r="AL8" s="86"/>
      <c r="AM8" s="87"/>
      <c r="AN8" s="88"/>
      <c r="AO8" s="89"/>
      <c r="AP8" s="90"/>
      <c r="AQ8" s="147" t="str">
        <f t="shared" si="1"/>
        <v/>
      </c>
      <c r="AR8" s="159" t="s">
        <v>68</v>
      </c>
      <c r="AS8" s="160"/>
      <c r="AT8" s="163"/>
      <c r="AU8" s="164"/>
      <c r="AV8" s="79"/>
      <c r="AW8" s="79"/>
      <c r="AX8" s="80"/>
      <c r="AY8" s="76"/>
      <c r="AZ8" s="76"/>
      <c r="BA8" s="80"/>
      <c r="BB8" s="80"/>
      <c r="GG8" s="77"/>
      <c r="GH8" s="77"/>
      <c r="GI8" s="77"/>
      <c r="GJ8" s="77"/>
      <c r="IC8" s="77" t="str">
        <f>TRIM(AN19)&amp; "　"&amp;TRIM("#REF!)")</f>
        <v>　#REF!)</v>
      </c>
      <c r="ID8" s="77" t="str">
        <f>ASC(TRIM(AO19)&amp;" "&amp;TRIM("#REF!))"))</f>
        <v xml:space="preserve"> #REF!))</v>
      </c>
      <c r="IE8" s="85" t="str">
        <f>IF(AP19 ="","",AP19)</f>
        <v/>
      </c>
      <c r="IF8" s="85" t="e">
        <f t="shared" si="0"/>
        <v>#VALUE!</v>
      </c>
    </row>
    <row r="9" spans="1:244" ht="33.75" customHeight="1">
      <c r="A9" s="99"/>
      <c r="B9" s="100"/>
      <c r="C9" s="100"/>
      <c r="D9" s="100"/>
      <c r="E9" s="101"/>
      <c r="F9" s="204" t="s">
        <v>45</v>
      </c>
      <c r="G9" s="204"/>
      <c r="H9" s="204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2" t="s">
        <v>46</v>
      </c>
      <c r="V9" s="202"/>
      <c r="W9" s="202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127"/>
      <c r="AK9" s="123"/>
      <c r="AL9" s="86"/>
      <c r="AM9" s="87"/>
      <c r="AN9" s="88"/>
      <c r="AO9" s="89"/>
      <c r="AP9" s="90"/>
      <c r="AQ9" s="147" t="str">
        <f t="shared" si="1"/>
        <v/>
      </c>
      <c r="AR9" s="159" t="s">
        <v>68</v>
      </c>
      <c r="AS9" s="160"/>
      <c r="AT9" s="163"/>
      <c r="AU9" s="164"/>
      <c r="AV9" s="79"/>
      <c r="AW9" s="79"/>
      <c r="AX9" s="80"/>
      <c r="AY9" s="76"/>
      <c r="AZ9" s="76"/>
      <c r="BA9" s="80"/>
      <c r="BB9" s="80"/>
      <c r="GG9" s="77"/>
      <c r="GH9" s="77"/>
      <c r="GI9" s="77"/>
      <c r="GJ9" s="77"/>
      <c r="IC9" s="77" t="str">
        <f>TRIM(AN20)&amp; "　"&amp;TRIM("#REF!)")</f>
        <v>　#REF!)</v>
      </c>
      <c r="ID9" s="77" t="str">
        <f>ASC(TRIM(AO20)&amp;" "&amp;TRIM("#REF!))"))</f>
        <v xml:space="preserve"> #REF!))</v>
      </c>
      <c r="IE9" s="85" t="str">
        <f>IF(AP20 ="","",AP20)</f>
        <v/>
      </c>
      <c r="IF9" s="85" t="e">
        <f t="shared" si="0"/>
        <v>#VALUE!</v>
      </c>
    </row>
    <row r="10" spans="1:244" ht="33.75" customHeight="1">
      <c r="A10" s="102"/>
      <c r="B10" s="103"/>
      <c r="C10" s="103"/>
      <c r="D10" s="103"/>
      <c r="E10" s="104"/>
      <c r="F10" s="204" t="s">
        <v>47</v>
      </c>
      <c r="G10" s="204"/>
      <c r="H10" s="204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 t="s">
        <v>48</v>
      </c>
      <c r="V10" s="207"/>
      <c r="W10" s="207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128"/>
      <c r="AK10" s="123"/>
      <c r="AL10" s="86"/>
      <c r="AM10" s="87"/>
      <c r="AN10" s="88"/>
      <c r="AO10" s="89"/>
      <c r="AP10" s="90"/>
      <c r="AQ10" s="147" t="str">
        <f t="shared" si="1"/>
        <v/>
      </c>
      <c r="AR10" s="159" t="s">
        <v>68</v>
      </c>
      <c r="AS10" s="160"/>
      <c r="AT10" s="163"/>
      <c r="AU10" s="164"/>
      <c r="AV10" s="79"/>
      <c r="AW10" s="79"/>
      <c r="AX10" s="80"/>
      <c r="AY10" s="76"/>
      <c r="AZ10" s="76"/>
      <c r="BA10" s="80"/>
      <c r="BB10" s="80"/>
      <c r="GG10" s="77"/>
      <c r="GH10" s="77"/>
      <c r="GI10" s="77"/>
      <c r="GJ10" s="77"/>
      <c r="IC10" s="77" t="str">
        <f>TRIM("#REF!)&amp; ""　""&amp;TRIM(#REF!)")</f>
        <v>#REF!)&amp; "　"&amp;TRIM(#REF!)</v>
      </c>
      <c r="ID10" s="77" t="str">
        <f>ASC(TRIM("#REF!)&amp;"" ""&amp;TRIM(#REF!))"))</f>
        <v>#REF!)&amp;" "&amp;TRIM(#REF!))</v>
      </c>
      <c r="IE10" s="85" t="e">
        <f>IF("#REF! ="""","""",#REF!)",TRUE)</f>
        <v>#VALUE!</v>
      </c>
      <c r="IF10" s="85" t="e">
        <f t="shared" si="0"/>
        <v>#VALUE!</v>
      </c>
    </row>
    <row r="11" spans="1:244" ht="33.75" customHeight="1">
      <c r="A11" s="208" t="s">
        <v>49</v>
      </c>
      <c r="B11" s="208"/>
      <c r="C11" s="208"/>
      <c r="D11" s="208"/>
      <c r="E11" s="208"/>
      <c r="F11" s="209"/>
      <c r="G11" s="209"/>
      <c r="H11" s="209"/>
      <c r="I11" s="209"/>
      <c r="J11" s="209"/>
      <c r="K11" s="209"/>
      <c r="L11" s="207" t="s">
        <v>23</v>
      </c>
      <c r="M11" s="207"/>
      <c r="N11" s="207"/>
      <c r="O11" s="207"/>
      <c r="P11" s="207"/>
      <c r="Q11" s="207"/>
      <c r="R11" s="207"/>
      <c r="S11" s="207"/>
      <c r="T11" s="207" t="s">
        <v>24</v>
      </c>
      <c r="U11" s="207"/>
      <c r="V11" s="207"/>
      <c r="W11" s="207"/>
      <c r="X11" s="207"/>
      <c r="Y11" s="207"/>
      <c r="Z11" s="207"/>
      <c r="AA11" s="207"/>
      <c r="AB11" s="210" t="s">
        <v>50</v>
      </c>
      <c r="AC11" s="210"/>
      <c r="AD11" s="210"/>
      <c r="AE11" s="210"/>
      <c r="AF11" s="210"/>
      <c r="AG11" s="210"/>
      <c r="AH11" s="210"/>
      <c r="AI11" s="210"/>
      <c r="AJ11" s="128"/>
      <c r="AK11" s="123"/>
      <c r="AL11" s="86"/>
      <c r="AM11" s="87"/>
      <c r="AN11" s="88"/>
      <c r="AO11" s="89"/>
      <c r="AP11" s="90"/>
      <c r="AQ11" s="147" t="str">
        <f t="shared" si="1"/>
        <v/>
      </c>
      <c r="AR11" s="159" t="s">
        <v>68</v>
      </c>
      <c r="AS11" s="160"/>
      <c r="AT11" s="163"/>
      <c r="AU11" s="164"/>
      <c r="AV11" s="79"/>
      <c r="AW11" s="79"/>
      <c r="AX11" s="80"/>
      <c r="AY11" s="76"/>
      <c r="AZ11" s="76"/>
      <c r="BA11" s="80"/>
      <c r="BB11" s="80"/>
      <c r="GG11" s="77"/>
      <c r="GH11" s="77"/>
      <c r="GI11" s="77"/>
      <c r="GJ11" s="77"/>
      <c r="IC11" s="77" t="str">
        <f>TRIM(AN21)&amp; "　"&amp;TRIM("#REF!)")</f>
        <v>　#REF!)</v>
      </c>
      <c r="ID11" s="77" t="str">
        <f>ASC(TRIM(AO21)&amp;" "&amp;TRIM("#REF!))"))</f>
        <v xml:space="preserve"> #REF!))</v>
      </c>
      <c r="IE11" s="85" t="str">
        <f>IF(AP21 ="","",AP21)</f>
        <v/>
      </c>
      <c r="IF11" s="85" t="e">
        <f t="shared" si="0"/>
        <v>#VALUE!</v>
      </c>
    </row>
    <row r="12" spans="1:244" ht="33.75" customHeight="1">
      <c r="A12" s="105"/>
      <c r="B12" s="106"/>
      <c r="C12" s="106"/>
      <c r="D12" s="106"/>
      <c r="E12" s="107"/>
      <c r="F12" s="207" t="s">
        <v>51</v>
      </c>
      <c r="G12" s="207"/>
      <c r="H12" s="207"/>
      <c r="I12" s="207" t="s">
        <v>52</v>
      </c>
      <c r="J12" s="207"/>
      <c r="K12" s="207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2"/>
      <c r="AC12" s="212"/>
      <c r="AD12" s="212"/>
      <c r="AE12" s="212"/>
      <c r="AF12" s="212"/>
      <c r="AG12" s="212"/>
      <c r="AH12" s="212"/>
      <c r="AI12" s="212"/>
      <c r="AJ12" s="127"/>
      <c r="AK12" s="123"/>
      <c r="AL12" s="86"/>
      <c r="AM12" s="87"/>
      <c r="AN12" s="88"/>
      <c r="AO12" s="89"/>
      <c r="AP12" s="90"/>
      <c r="AQ12" s="147" t="str">
        <f t="shared" si="1"/>
        <v/>
      </c>
      <c r="AR12" s="159" t="s">
        <v>68</v>
      </c>
      <c r="AS12" s="160"/>
      <c r="AT12" s="163"/>
      <c r="AU12" s="164"/>
      <c r="AV12" s="79"/>
      <c r="AW12" s="79"/>
      <c r="AX12" s="80"/>
      <c r="AY12" s="76"/>
      <c r="AZ12" s="76"/>
      <c r="BA12" s="80"/>
      <c r="BB12" s="80"/>
      <c r="GG12" s="77"/>
      <c r="GH12" s="77"/>
      <c r="GI12" s="77"/>
      <c r="GJ12" s="77"/>
      <c r="IC12" s="77" t="str">
        <f>TRIM(AN22)&amp; "　"&amp;TRIM("#REF!)")</f>
        <v>　#REF!)</v>
      </c>
      <c r="ID12" s="77" t="str">
        <f>ASC(TRIM(AO22)&amp;" "&amp;TRIM("#REF!))"))</f>
        <v xml:space="preserve"> #REF!))</v>
      </c>
      <c r="IE12" s="85" t="str">
        <f>IF(AP22 ="","",AP22)</f>
        <v/>
      </c>
      <c r="IF12" s="85" t="e">
        <f t="shared" si="0"/>
        <v>#VALUE!</v>
      </c>
    </row>
    <row r="13" spans="1:244" ht="33.75" customHeight="1">
      <c r="A13" s="105"/>
      <c r="B13" s="106"/>
      <c r="C13" s="106"/>
      <c r="D13" s="106"/>
      <c r="E13" s="107"/>
      <c r="F13" s="207"/>
      <c r="G13" s="207"/>
      <c r="H13" s="207"/>
      <c r="I13" s="207" t="s">
        <v>53</v>
      </c>
      <c r="J13" s="207"/>
      <c r="K13" s="207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2"/>
      <c r="AC13" s="212"/>
      <c r="AD13" s="212"/>
      <c r="AE13" s="212"/>
      <c r="AF13" s="212"/>
      <c r="AG13" s="212"/>
      <c r="AH13" s="212"/>
      <c r="AI13" s="212"/>
      <c r="AJ13" s="126"/>
      <c r="AK13" s="123"/>
      <c r="AL13" s="86"/>
      <c r="AM13" s="87"/>
      <c r="AN13" s="88"/>
      <c r="AO13" s="89"/>
      <c r="AP13" s="90"/>
      <c r="AQ13" s="147" t="str">
        <f t="shared" si="1"/>
        <v/>
      </c>
      <c r="AR13" s="159" t="s">
        <v>68</v>
      </c>
      <c r="AS13" s="160"/>
      <c r="AT13" s="163"/>
      <c r="AU13" s="164"/>
      <c r="AV13" s="79"/>
      <c r="AW13" s="79"/>
      <c r="AX13" s="80"/>
      <c r="AY13" s="76"/>
      <c r="AZ13" s="76"/>
      <c r="BA13" s="80"/>
      <c r="BB13" s="80"/>
      <c r="GG13" s="77"/>
      <c r="GH13" s="77"/>
      <c r="GI13" s="77"/>
      <c r="GJ13" s="77"/>
      <c r="IC13" s="77" t="str">
        <f>TRIM(AN23)&amp; "　"&amp;TRIM("#REF!)")</f>
        <v>　#REF!)</v>
      </c>
      <c r="ID13" s="77" t="str">
        <f>ASC(TRIM(AO23)&amp;" "&amp;TRIM("#REF!))"))</f>
        <v xml:space="preserve"> #REF!))</v>
      </c>
      <c r="IE13" s="85" t="str">
        <f>IF(AP23 ="","",AP23)</f>
        <v/>
      </c>
      <c r="IF13" s="85" t="e">
        <f t="shared" si="0"/>
        <v>#VALUE!</v>
      </c>
    </row>
    <row r="14" spans="1:244" ht="33.75" customHeight="1">
      <c r="A14" s="105"/>
      <c r="B14" s="106"/>
      <c r="C14" s="106"/>
      <c r="D14" s="106"/>
      <c r="E14" s="107"/>
      <c r="F14" s="207" t="s">
        <v>54</v>
      </c>
      <c r="G14" s="207"/>
      <c r="H14" s="207"/>
      <c r="I14" s="207" t="s">
        <v>52</v>
      </c>
      <c r="J14" s="207"/>
      <c r="K14" s="207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2"/>
      <c r="AC14" s="212"/>
      <c r="AD14" s="212"/>
      <c r="AE14" s="212"/>
      <c r="AF14" s="212"/>
      <c r="AG14" s="212"/>
      <c r="AH14" s="212"/>
      <c r="AI14" s="212"/>
      <c r="AJ14" s="126"/>
      <c r="AK14" s="123"/>
      <c r="AL14" s="86"/>
      <c r="AM14" s="87"/>
      <c r="AN14" s="88"/>
      <c r="AO14" s="89"/>
      <c r="AP14" s="90"/>
      <c r="AQ14" s="147" t="str">
        <f t="shared" si="1"/>
        <v/>
      </c>
      <c r="AR14" s="159" t="s">
        <v>68</v>
      </c>
      <c r="AS14" s="160"/>
      <c r="AT14" s="163"/>
      <c r="AU14" s="164"/>
      <c r="AV14" s="79"/>
      <c r="AW14" s="79"/>
      <c r="AX14" s="80"/>
      <c r="AY14" s="76"/>
      <c r="AZ14" s="76"/>
      <c r="BA14" s="80"/>
      <c r="BB14" s="80"/>
      <c r="GG14" s="77"/>
      <c r="GH14" s="77"/>
      <c r="GI14" s="77"/>
      <c r="GJ14" s="77"/>
      <c r="IC14" s="77" t="str">
        <f>TRIM("#REF!)&amp; ""　""&amp;TRIM(#REF!)")</f>
        <v>#REF!)&amp; "　"&amp;TRIM(#REF!)</v>
      </c>
      <c r="ID14" s="77" t="str">
        <f>ASC(TRIM(AP24)&amp;" "&amp;TRIM("#REF!))"))</f>
        <v xml:space="preserve"> #REF!))</v>
      </c>
      <c r="IE14" s="85" t="str">
        <f>IF(AQ24 ="","",AQ24)</f>
        <v/>
      </c>
      <c r="IF14" s="85" t="e">
        <f t="shared" si="0"/>
        <v>#VALUE!</v>
      </c>
    </row>
    <row r="15" spans="1:244" ht="33.75" customHeight="1">
      <c r="A15" s="108"/>
      <c r="B15" s="109"/>
      <c r="C15" s="109"/>
      <c r="D15" s="109"/>
      <c r="E15" s="110"/>
      <c r="F15" s="207"/>
      <c r="G15" s="207"/>
      <c r="H15" s="207"/>
      <c r="I15" s="207" t="s">
        <v>53</v>
      </c>
      <c r="J15" s="207"/>
      <c r="K15" s="207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2"/>
      <c r="AC15" s="212"/>
      <c r="AD15" s="212"/>
      <c r="AE15" s="212"/>
      <c r="AF15" s="212"/>
      <c r="AG15" s="212"/>
      <c r="AH15" s="212"/>
      <c r="AI15" s="212"/>
      <c r="AJ15" s="126"/>
      <c r="AK15" s="123"/>
      <c r="AL15" s="86"/>
      <c r="AM15" s="87"/>
      <c r="AN15" s="88"/>
      <c r="AO15" s="89"/>
      <c r="AP15" s="90"/>
      <c r="AQ15" s="147" t="str">
        <f t="shared" si="1"/>
        <v/>
      </c>
      <c r="AR15" s="159" t="s">
        <v>68</v>
      </c>
      <c r="AS15" s="160"/>
      <c r="AT15" s="163"/>
      <c r="AU15" s="164"/>
      <c r="AV15" s="79"/>
      <c r="AW15" s="79"/>
      <c r="AX15" s="80"/>
      <c r="AY15" s="76"/>
      <c r="AZ15" s="76"/>
      <c r="BA15" s="80"/>
      <c r="BB15" s="80"/>
      <c r="GG15" s="77"/>
      <c r="GH15" s="77"/>
      <c r="GI15" s="77"/>
      <c r="GJ15" s="77"/>
      <c r="IC15" s="77" t="str">
        <f>TRIM("#REF!)&amp; ""　""&amp;TRIM(#REF!)")</f>
        <v>#REF!)&amp; "　"&amp;TRIM(#REF!)</v>
      </c>
      <c r="ID15" s="77" t="str">
        <f>ASC(TRIM("#REF!)&amp;"" ""&amp;TRIM(#REF!))"))</f>
        <v>#REF!)&amp;" "&amp;TRIM(#REF!))</v>
      </c>
      <c r="IE15" s="85" t="e">
        <f>IF("#REF! ="""","""",#REF!)",TRUE)</f>
        <v>#VALUE!</v>
      </c>
      <c r="IF15" s="85" t="e">
        <f t="shared" si="0"/>
        <v>#VALUE!</v>
      </c>
    </row>
    <row r="16" spans="1:244" ht="33.75" customHeight="1">
      <c r="A16" s="217" t="s">
        <v>55</v>
      </c>
      <c r="B16" s="218"/>
      <c r="C16" s="218"/>
      <c r="D16" s="218"/>
      <c r="E16" s="219"/>
      <c r="F16" s="213" t="s">
        <v>16</v>
      </c>
      <c r="G16" s="213"/>
      <c r="H16" s="213"/>
      <c r="I16" s="213"/>
      <c r="J16" s="213"/>
      <c r="K16" s="214"/>
      <c r="L16" s="207" t="s">
        <v>70</v>
      </c>
      <c r="M16" s="207"/>
      <c r="N16" s="207"/>
      <c r="O16" s="207"/>
      <c r="P16" s="207"/>
      <c r="Q16" s="207"/>
      <c r="R16" s="207"/>
      <c r="S16" s="207"/>
      <c r="T16" s="215" t="s">
        <v>72</v>
      </c>
      <c r="U16" s="215"/>
      <c r="V16" s="215"/>
      <c r="W16" s="215"/>
      <c r="X16" s="215"/>
      <c r="Y16" s="215"/>
      <c r="Z16" s="215"/>
      <c r="AA16" s="215"/>
      <c r="AB16" s="216" t="s">
        <v>65</v>
      </c>
      <c r="AC16" s="216"/>
      <c r="AD16" s="216"/>
      <c r="AE16" s="216"/>
      <c r="AF16" s="216"/>
      <c r="AG16" s="216"/>
      <c r="AH16" s="210" t="s">
        <v>38</v>
      </c>
      <c r="AI16" s="210"/>
      <c r="AJ16" s="126"/>
      <c r="AK16" s="123"/>
      <c r="AL16" s="86"/>
      <c r="AM16" s="87"/>
      <c r="AN16" s="88"/>
      <c r="AO16" s="89"/>
      <c r="AP16" s="90"/>
      <c r="AQ16" s="147" t="str">
        <f t="shared" si="1"/>
        <v/>
      </c>
      <c r="AR16" s="159" t="s">
        <v>68</v>
      </c>
      <c r="AS16" s="160"/>
      <c r="AT16" s="163"/>
      <c r="AU16" s="164"/>
      <c r="AV16" s="79"/>
      <c r="AW16" s="79"/>
      <c r="AX16" s="80"/>
      <c r="AY16" s="76"/>
      <c r="AZ16" s="76"/>
      <c r="BA16" s="80"/>
      <c r="BB16" s="80"/>
      <c r="GG16" s="77"/>
      <c r="GH16" s="77"/>
      <c r="GI16" s="77"/>
      <c r="GJ16" s="77"/>
      <c r="IE16" s="85"/>
      <c r="IF16" s="85"/>
    </row>
    <row r="17" spans="1:241" ht="33.75" customHeight="1">
      <c r="A17" s="220"/>
      <c r="B17" s="221"/>
      <c r="C17" s="221"/>
      <c r="D17" s="221"/>
      <c r="E17" s="222"/>
      <c r="F17" s="229" t="s">
        <v>67</v>
      </c>
      <c r="G17" s="229"/>
      <c r="H17" s="229"/>
      <c r="I17" s="229"/>
      <c r="J17" s="229"/>
      <c r="K17" s="230"/>
      <c r="L17" s="231"/>
      <c r="M17" s="231"/>
      <c r="N17" s="231"/>
      <c r="O17" s="231"/>
      <c r="P17" s="231"/>
      <c r="Q17" s="231"/>
      <c r="R17" s="231"/>
      <c r="S17" s="231"/>
      <c r="T17" s="232"/>
      <c r="U17" s="232"/>
      <c r="V17" s="232"/>
      <c r="W17" s="232"/>
      <c r="X17" s="232"/>
      <c r="Y17" s="232"/>
      <c r="Z17" s="232"/>
      <c r="AA17" s="232"/>
      <c r="AB17" s="233"/>
      <c r="AC17" s="233"/>
      <c r="AD17" s="233"/>
      <c r="AE17" s="233"/>
      <c r="AF17" s="233"/>
      <c r="AG17" s="233"/>
      <c r="AH17" s="227" t="str">
        <f>IF(AB17="","",DATEDIF(AB17,"2018/10/8","Y"))</f>
        <v/>
      </c>
      <c r="AI17" s="228"/>
      <c r="AJ17" s="129"/>
      <c r="AK17" s="123"/>
      <c r="AL17" s="86"/>
      <c r="AM17" s="87"/>
      <c r="AN17" s="88"/>
      <c r="AO17" s="89"/>
      <c r="AP17" s="90"/>
      <c r="AQ17" s="147" t="str">
        <f t="shared" si="1"/>
        <v/>
      </c>
      <c r="AR17" s="159" t="s">
        <v>68</v>
      </c>
      <c r="AS17" s="160"/>
      <c r="AT17" s="163"/>
      <c r="AU17" s="164"/>
      <c r="AV17" s="75"/>
      <c r="GG17" s="77"/>
      <c r="GH17" s="77"/>
      <c r="GI17" s="77"/>
      <c r="GJ17" s="77"/>
      <c r="IE17" s="85"/>
      <c r="IF17" s="85"/>
    </row>
    <row r="18" spans="1:241" ht="33.75" customHeight="1">
      <c r="A18" s="220"/>
      <c r="B18" s="221"/>
      <c r="C18" s="221"/>
      <c r="D18" s="221"/>
      <c r="E18" s="222"/>
      <c r="F18" s="229"/>
      <c r="G18" s="229"/>
      <c r="H18" s="229"/>
      <c r="I18" s="229"/>
      <c r="J18" s="229"/>
      <c r="K18" s="230"/>
      <c r="L18" s="231"/>
      <c r="M18" s="231"/>
      <c r="N18" s="231"/>
      <c r="O18" s="231"/>
      <c r="P18" s="231"/>
      <c r="Q18" s="231"/>
      <c r="R18" s="231"/>
      <c r="S18" s="231"/>
      <c r="T18" s="232"/>
      <c r="U18" s="232"/>
      <c r="V18" s="232"/>
      <c r="W18" s="232"/>
      <c r="X18" s="232"/>
      <c r="Y18" s="232"/>
      <c r="Z18" s="232"/>
      <c r="AA18" s="232"/>
      <c r="AB18" s="226"/>
      <c r="AC18" s="226"/>
      <c r="AD18" s="226"/>
      <c r="AE18" s="226"/>
      <c r="AF18" s="226"/>
      <c r="AG18" s="226"/>
      <c r="AH18" s="227" t="str">
        <f t="shared" ref="AH18:AH20" si="2">IF(AB18="","",DATEDIF(AB18,"2018/10/8","Y"))</f>
        <v/>
      </c>
      <c r="AI18" s="228"/>
      <c r="AJ18" s="129"/>
      <c r="AK18" s="123"/>
      <c r="AL18" s="86"/>
      <c r="AM18" s="87"/>
      <c r="AN18" s="88"/>
      <c r="AO18" s="89"/>
      <c r="AP18" s="90"/>
      <c r="AQ18" s="147" t="str">
        <f t="shared" si="1"/>
        <v/>
      </c>
      <c r="AR18" s="159" t="s">
        <v>68</v>
      </c>
      <c r="AS18" s="160"/>
      <c r="AT18" s="163"/>
      <c r="AU18" s="164"/>
      <c r="AV18" s="75"/>
      <c r="GG18" s="77"/>
      <c r="GH18" s="77"/>
      <c r="GI18" s="77"/>
      <c r="GJ18" s="77"/>
      <c r="IE18" s="85"/>
      <c r="IF18" s="85"/>
    </row>
    <row r="19" spans="1:241" ht="33.75" customHeight="1">
      <c r="A19" s="220"/>
      <c r="B19" s="221"/>
      <c r="C19" s="221"/>
      <c r="D19" s="221"/>
      <c r="E19" s="222"/>
      <c r="F19" s="229"/>
      <c r="G19" s="229"/>
      <c r="H19" s="229"/>
      <c r="I19" s="229"/>
      <c r="J19" s="229"/>
      <c r="K19" s="230"/>
      <c r="L19" s="231"/>
      <c r="M19" s="231"/>
      <c r="N19" s="231"/>
      <c r="O19" s="231"/>
      <c r="P19" s="231"/>
      <c r="Q19" s="231"/>
      <c r="R19" s="231"/>
      <c r="S19" s="231"/>
      <c r="T19" s="232"/>
      <c r="U19" s="232"/>
      <c r="V19" s="232"/>
      <c r="W19" s="232"/>
      <c r="X19" s="232"/>
      <c r="Y19" s="232"/>
      <c r="Z19" s="232"/>
      <c r="AA19" s="232"/>
      <c r="AB19" s="226"/>
      <c r="AC19" s="226"/>
      <c r="AD19" s="226"/>
      <c r="AE19" s="226"/>
      <c r="AF19" s="226"/>
      <c r="AG19" s="226"/>
      <c r="AH19" s="227" t="str">
        <f t="shared" si="2"/>
        <v/>
      </c>
      <c r="AI19" s="228"/>
      <c r="AJ19" s="129"/>
      <c r="AK19" s="123"/>
      <c r="AL19" s="86"/>
      <c r="AM19" s="87"/>
      <c r="AN19" s="88"/>
      <c r="AO19" s="89"/>
      <c r="AP19" s="90"/>
      <c r="AQ19" s="147" t="str">
        <f t="shared" si="1"/>
        <v/>
      </c>
      <c r="AR19" s="159" t="s">
        <v>68</v>
      </c>
      <c r="AS19" s="160"/>
      <c r="AT19" s="163"/>
      <c r="AU19" s="164"/>
      <c r="AV19" s="75"/>
      <c r="GG19" s="77"/>
      <c r="GH19" s="77"/>
      <c r="GI19" s="77"/>
      <c r="GJ19" s="77"/>
      <c r="IE19" s="85"/>
      <c r="IF19" s="85"/>
    </row>
    <row r="20" spans="1:241" ht="33.75" customHeight="1">
      <c r="A20" s="220"/>
      <c r="B20" s="221"/>
      <c r="C20" s="221"/>
      <c r="D20" s="221"/>
      <c r="E20" s="222"/>
      <c r="F20" s="229"/>
      <c r="G20" s="229"/>
      <c r="H20" s="229"/>
      <c r="I20" s="229"/>
      <c r="J20" s="229"/>
      <c r="K20" s="230"/>
      <c r="L20" s="231"/>
      <c r="M20" s="231"/>
      <c r="N20" s="231"/>
      <c r="O20" s="231"/>
      <c r="P20" s="231"/>
      <c r="Q20" s="231"/>
      <c r="R20" s="231"/>
      <c r="S20" s="231"/>
      <c r="T20" s="232"/>
      <c r="U20" s="232"/>
      <c r="V20" s="232"/>
      <c r="W20" s="232"/>
      <c r="X20" s="232"/>
      <c r="Y20" s="232"/>
      <c r="Z20" s="232"/>
      <c r="AA20" s="232"/>
      <c r="AB20" s="226"/>
      <c r="AC20" s="226"/>
      <c r="AD20" s="226"/>
      <c r="AE20" s="226"/>
      <c r="AF20" s="226"/>
      <c r="AG20" s="226"/>
      <c r="AH20" s="227" t="str">
        <f t="shared" si="2"/>
        <v/>
      </c>
      <c r="AI20" s="228"/>
      <c r="AJ20" s="129"/>
      <c r="AK20" s="123"/>
      <c r="AL20" s="86"/>
      <c r="AM20" s="87"/>
      <c r="AN20" s="88"/>
      <c r="AO20" s="89"/>
      <c r="AP20" s="90"/>
      <c r="AQ20" s="147" t="str">
        <f t="shared" si="1"/>
        <v/>
      </c>
      <c r="AR20" s="159" t="s">
        <v>68</v>
      </c>
      <c r="AS20" s="160"/>
      <c r="AT20" s="163"/>
      <c r="AU20" s="164"/>
      <c r="AV20" s="75"/>
      <c r="GI20" s="77"/>
      <c r="GJ20" s="77"/>
      <c r="IF20" s="85"/>
      <c r="IG20" s="85"/>
    </row>
    <row r="21" spans="1:241" ht="33.75" customHeight="1">
      <c r="A21" s="220"/>
      <c r="B21" s="221"/>
      <c r="C21" s="221"/>
      <c r="D21" s="221"/>
      <c r="E21" s="222"/>
      <c r="F21" s="234"/>
      <c r="G21" s="234"/>
      <c r="H21" s="234"/>
      <c r="I21" s="234"/>
      <c r="J21" s="234"/>
      <c r="K21" s="235"/>
      <c r="L21" s="236"/>
      <c r="M21" s="236"/>
      <c r="N21" s="236"/>
      <c r="O21" s="236"/>
      <c r="P21" s="236"/>
      <c r="Q21" s="236"/>
      <c r="R21" s="236"/>
      <c r="S21" s="236"/>
      <c r="T21" s="237"/>
      <c r="U21" s="237"/>
      <c r="V21" s="237"/>
      <c r="W21" s="237"/>
      <c r="X21" s="237"/>
      <c r="Y21" s="237"/>
      <c r="Z21" s="237"/>
      <c r="AA21" s="237"/>
      <c r="AB21" s="238"/>
      <c r="AC21" s="238"/>
      <c r="AD21" s="238"/>
      <c r="AE21" s="238"/>
      <c r="AF21" s="238"/>
      <c r="AG21" s="238"/>
      <c r="AH21" s="240" t="str">
        <f t="shared" ref="AH21:AH24" si="3">IF(AB21="","",DATEDIF(AB21,"2017/6/4","Y"))</f>
        <v/>
      </c>
      <c r="AI21" s="241"/>
      <c r="AJ21" s="129"/>
      <c r="AK21" s="123"/>
      <c r="AL21" s="86"/>
      <c r="AM21" s="87"/>
      <c r="AN21" s="88"/>
      <c r="AO21" s="89"/>
      <c r="AP21" s="90"/>
      <c r="AQ21" s="147" t="str">
        <f t="shared" si="1"/>
        <v/>
      </c>
      <c r="AR21" s="159" t="s">
        <v>68</v>
      </c>
      <c r="AS21" s="160"/>
      <c r="AT21" s="163"/>
      <c r="AU21" s="164"/>
      <c r="AV21" s="75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GI21" s="77"/>
      <c r="GJ21" s="77"/>
      <c r="IF21" s="85"/>
      <c r="IG21" s="85"/>
    </row>
    <row r="22" spans="1:241" ht="33.75" customHeight="1">
      <c r="A22" s="220"/>
      <c r="B22" s="221"/>
      <c r="C22" s="221"/>
      <c r="D22" s="221"/>
      <c r="E22" s="222"/>
      <c r="F22" s="234"/>
      <c r="G22" s="234"/>
      <c r="H22" s="234"/>
      <c r="I22" s="234"/>
      <c r="J22" s="234"/>
      <c r="K22" s="235"/>
      <c r="L22" s="236"/>
      <c r="M22" s="236"/>
      <c r="N22" s="236"/>
      <c r="O22" s="236"/>
      <c r="P22" s="236"/>
      <c r="Q22" s="236"/>
      <c r="R22" s="236"/>
      <c r="S22" s="236"/>
      <c r="T22" s="237"/>
      <c r="U22" s="237"/>
      <c r="V22" s="237"/>
      <c r="W22" s="237"/>
      <c r="X22" s="237"/>
      <c r="Y22" s="237"/>
      <c r="Z22" s="237"/>
      <c r="AA22" s="237"/>
      <c r="AB22" s="238"/>
      <c r="AC22" s="238"/>
      <c r="AD22" s="238"/>
      <c r="AE22" s="238"/>
      <c r="AF22" s="238"/>
      <c r="AG22" s="238"/>
      <c r="AH22" s="240" t="str">
        <f t="shared" si="3"/>
        <v/>
      </c>
      <c r="AI22" s="241"/>
      <c r="AJ22" s="129"/>
      <c r="AK22" s="123"/>
      <c r="AL22" s="86"/>
      <c r="AM22" s="87"/>
      <c r="AN22" s="88"/>
      <c r="AO22" s="89"/>
      <c r="AP22" s="90"/>
      <c r="AQ22" s="147" t="str">
        <f t="shared" si="1"/>
        <v/>
      </c>
      <c r="AR22" s="159" t="s">
        <v>68</v>
      </c>
      <c r="AS22" s="160"/>
      <c r="AT22" s="163"/>
      <c r="AU22" s="164"/>
      <c r="AV22" s="75"/>
      <c r="GI22" s="77"/>
      <c r="GJ22" s="77"/>
    </row>
    <row r="23" spans="1:241" ht="33.75" customHeight="1" thickBot="1">
      <c r="A23" s="220"/>
      <c r="B23" s="221"/>
      <c r="C23" s="221"/>
      <c r="D23" s="221"/>
      <c r="E23" s="222"/>
      <c r="F23" s="234"/>
      <c r="G23" s="234"/>
      <c r="H23" s="234"/>
      <c r="I23" s="234"/>
      <c r="J23" s="234"/>
      <c r="K23" s="235"/>
      <c r="L23" s="236"/>
      <c r="M23" s="236"/>
      <c r="N23" s="236"/>
      <c r="O23" s="236"/>
      <c r="P23" s="236"/>
      <c r="Q23" s="236"/>
      <c r="R23" s="236"/>
      <c r="S23" s="236"/>
      <c r="T23" s="237"/>
      <c r="U23" s="237"/>
      <c r="V23" s="237"/>
      <c r="W23" s="237"/>
      <c r="X23" s="237"/>
      <c r="Y23" s="237"/>
      <c r="Z23" s="237"/>
      <c r="AA23" s="237"/>
      <c r="AB23" s="238"/>
      <c r="AC23" s="238"/>
      <c r="AD23" s="238"/>
      <c r="AE23" s="238"/>
      <c r="AF23" s="238"/>
      <c r="AG23" s="238"/>
      <c r="AH23" s="240" t="str">
        <f t="shared" si="3"/>
        <v/>
      </c>
      <c r="AI23" s="241"/>
      <c r="AJ23" s="129"/>
      <c r="AK23" s="130"/>
      <c r="AL23" s="111"/>
      <c r="AM23" s="112"/>
      <c r="AN23" s="113"/>
      <c r="AO23" s="114"/>
      <c r="AP23" s="115"/>
      <c r="AQ23" s="147" t="str">
        <f t="shared" si="1"/>
        <v/>
      </c>
      <c r="AR23" s="161" t="s">
        <v>68</v>
      </c>
      <c r="AS23" s="162"/>
      <c r="AT23" s="242"/>
      <c r="AU23" s="243"/>
      <c r="AV23" s="75"/>
      <c r="GI23" s="77"/>
      <c r="GJ23" s="77"/>
    </row>
    <row r="24" spans="1:241" ht="33.75" customHeight="1">
      <c r="A24" s="223"/>
      <c r="B24" s="224"/>
      <c r="C24" s="224"/>
      <c r="D24" s="224"/>
      <c r="E24" s="225"/>
      <c r="F24" s="251"/>
      <c r="G24" s="251"/>
      <c r="H24" s="251"/>
      <c r="I24" s="251"/>
      <c r="J24" s="251"/>
      <c r="K24" s="252"/>
      <c r="L24" s="253"/>
      <c r="M24" s="253"/>
      <c r="N24" s="253"/>
      <c r="O24" s="253"/>
      <c r="P24" s="253"/>
      <c r="Q24" s="253"/>
      <c r="R24" s="253"/>
      <c r="S24" s="253"/>
      <c r="T24" s="254"/>
      <c r="U24" s="254"/>
      <c r="V24" s="254"/>
      <c r="W24" s="254"/>
      <c r="X24" s="254"/>
      <c r="Y24" s="254"/>
      <c r="Z24" s="254"/>
      <c r="AA24" s="254"/>
      <c r="AB24" s="255"/>
      <c r="AC24" s="255"/>
      <c r="AD24" s="255"/>
      <c r="AE24" s="255"/>
      <c r="AF24" s="255"/>
      <c r="AG24" s="255"/>
      <c r="AH24" s="240" t="str">
        <f t="shared" si="3"/>
        <v/>
      </c>
      <c r="AI24" s="241"/>
      <c r="AJ24" s="141"/>
      <c r="AK24" s="141"/>
      <c r="AL24" s="141"/>
      <c r="AM24" s="143"/>
      <c r="AN24" s="135"/>
      <c r="AO24" s="121"/>
      <c r="AQ24" s="137"/>
      <c r="AT24" s="137"/>
      <c r="AU24" s="137"/>
      <c r="AV24" s="75"/>
    </row>
    <row r="25" spans="1:241" ht="30" customHeight="1">
      <c r="A25" s="259" t="s">
        <v>69</v>
      </c>
      <c r="B25" s="260"/>
      <c r="C25" s="260"/>
      <c r="D25" s="260"/>
      <c r="E25" s="261"/>
      <c r="F25" s="262" t="s">
        <v>71</v>
      </c>
      <c r="G25" s="263"/>
      <c r="H25" s="263"/>
      <c r="I25" s="263"/>
      <c r="J25" s="263"/>
      <c r="K25" s="263"/>
      <c r="L25" s="263"/>
      <c r="M25" s="264"/>
      <c r="N25" s="262" t="s">
        <v>73</v>
      </c>
      <c r="O25" s="263"/>
      <c r="P25" s="263"/>
      <c r="Q25" s="263"/>
      <c r="R25" s="263"/>
      <c r="S25" s="263"/>
      <c r="T25" s="263"/>
      <c r="U25" s="264"/>
      <c r="V25" s="262" t="s">
        <v>74</v>
      </c>
      <c r="W25" s="263"/>
      <c r="X25" s="263"/>
      <c r="Y25" s="263"/>
      <c r="Z25" s="263"/>
      <c r="AA25" s="264"/>
      <c r="AB25" s="262" t="s">
        <v>75</v>
      </c>
      <c r="AC25" s="263"/>
      <c r="AD25" s="263"/>
      <c r="AE25" s="263"/>
      <c r="AF25" s="263"/>
      <c r="AG25" s="263"/>
      <c r="AH25" s="263"/>
      <c r="AI25" s="265"/>
      <c r="AJ25" s="141"/>
      <c r="AK25" s="141"/>
      <c r="AL25" s="141"/>
      <c r="AM25" s="256" t="s">
        <v>81</v>
      </c>
      <c r="AN25" s="256"/>
      <c r="AO25" s="256"/>
      <c r="AP25" s="116" t="s">
        <v>56</v>
      </c>
      <c r="AQ25" s="239"/>
      <c r="AR25" s="239"/>
      <c r="AS25" s="239"/>
      <c r="AT25" s="239"/>
      <c r="AU25" s="117" t="s">
        <v>57</v>
      </c>
      <c r="AV25" s="75"/>
    </row>
    <row r="26" spans="1:241" ht="30" customHeight="1">
      <c r="A26" s="148"/>
      <c r="B26" s="149"/>
      <c r="C26" s="150"/>
      <c r="D26" s="150"/>
      <c r="E26" s="151"/>
      <c r="F26" s="266"/>
      <c r="G26" s="267"/>
      <c r="H26" s="267"/>
      <c r="I26" s="267"/>
      <c r="J26" s="267"/>
      <c r="K26" s="267"/>
      <c r="L26" s="267"/>
      <c r="M26" s="268"/>
      <c r="N26" s="266"/>
      <c r="O26" s="267"/>
      <c r="P26" s="267"/>
      <c r="Q26" s="267"/>
      <c r="R26" s="267"/>
      <c r="S26" s="267"/>
      <c r="T26" s="267"/>
      <c r="U26" s="268"/>
      <c r="V26" s="266"/>
      <c r="W26" s="267"/>
      <c r="X26" s="267"/>
      <c r="Y26" s="267"/>
      <c r="Z26" s="267"/>
      <c r="AA26" s="268"/>
      <c r="AB26" s="138" t="s">
        <v>76</v>
      </c>
      <c r="AC26" s="257"/>
      <c r="AD26" s="257"/>
      <c r="AE26" s="257"/>
      <c r="AF26" s="257"/>
      <c r="AG26" s="257"/>
      <c r="AH26" s="257"/>
      <c r="AI26" s="258"/>
      <c r="AJ26" s="141"/>
      <c r="AK26" s="141"/>
      <c r="AL26" s="141"/>
      <c r="AV26" s="75"/>
    </row>
    <row r="27" spans="1:241" ht="30" customHeight="1">
      <c r="A27" s="152"/>
      <c r="B27" s="149"/>
      <c r="C27" s="153"/>
      <c r="D27" s="153"/>
      <c r="E27" s="154"/>
      <c r="F27" s="273"/>
      <c r="G27" s="274"/>
      <c r="H27" s="274"/>
      <c r="I27" s="274"/>
      <c r="J27" s="274"/>
      <c r="K27" s="274"/>
      <c r="L27" s="274"/>
      <c r="M27" s="275"/>
      <c r="N27" s="273"/>
      <c r="O27" s="274"/>
      <c r="P27" s="274"/>
      <c r="Q27" s="274"/>
      <c r="R27" s="274"/>
      <c r="S27" s="274"/>
      <c r="T27" s="274"/>
      <c r="U27" s="275"/>
      <c r="V27" s="273"/>
      <c r="W27" s="274"/>
      <c r="X27" s="274"/>
      <c r="Y27" s="274"/>
      <c r="Z27" s="274"/>
      <c r="AA27" s="274"/>
      <c r="AB27" s="139" t="s">
        <v>76</v>
      </c>
      <c r="AC27" s="247"/>
      <c r="AD27" s="247"/>
      <c r="AE27" s="247"/>
      <c r="AF27" s="247"/>
      <c r="AG27" s="247"/>
      <c r="AH27" s="247"/>
      <c r="AI27" s="248"/>
      <c r="AJ27" s="78"/>
      <c r="AK27" s="78"/>
      <c r="AL27" s="78"/>
      <c r="AM27" s="144" t="s">
        <v>58</v>
      </c>
      <c r="AS27" s="244" t="s">
        <v>59</v>
      </c>
      <c r="AT27" s="244"/>
      <c r="AU27" s="244"/>
    </row>
    <row r="28" spans="1:241" ht="30" customHeight="1">
      <c r="A28" s="152"/>
      <c r="B28" s="149"/>
      <c r="C28" s="153"/>
      <c r="D28" s="153"/>
      <c r="E28" s="154"/>
      <c r="F28" s="249"/>
      <c r="G28" s="247"/>
      <c r="H28" s="247"/>
      <c r="I28" s="247"/>
      <c r="J28" s="247"/>
      <c r="K28" s="247"/>
      <c r="L28" s="247"/>
      <c r="M28" s="250"/>
      <c r="N28" s="249"/>
      <c r="O28" s="247"/>
      <c r="P28" s="247"/>
      <c r="Q28" s="247"/>
      <c r="R28" s="247"/>
      <c r="S28" s="247"/>
      <c r="T28" s="247"/>
      <c r="U28" s="250"/>
      <c r="V28" s="249"/>
      <c r="W28" s="247"/>
      <c r="X28" s="247"/>
      <c r="Y28" s="247"/>
      <c r="Z28" s="247"/>
      <c r="AA28" s="250"/>
      <c r="AB28" s="139" t="s">
        <v>76</v>
      </c>
      <c r="AC28" s="247"/>
      <c r="AD28" s="247"/>
      <c r="AE28" s="247"/>
      <c r="AF28" s="247"/>
      <c r="AG28" s="247"/>
      <c r="AH28" s="247"/>
      <c r="AI28" s="248"/>
      <c r="AJ28" s="142"/>
      <c r="AK28" s="78"/>
      <c r="AL28" s="78"/>
      <c r="AM28" s="245" t="s">
        <v>66</v>
      </c>
      <c r="AN28" s="245"/>
      <c r="AO28" s="245"/>
      <c r="AP28" s="245"/>
      <c r="AQ28" s="246"/>
      <c r="AR28" s="145"/>
      <c r="AS28" s="244"/>
      <c r="AT28" s="244"/>
      <c r="AU28" s="244"/>
    </row>
    <row r="29" spans="1:241" ht="30" customHeight="1" thickBot="1">
      <c r="A29" s="155"/>
      <c r="B29" s="156"/>
      <c r="C29" s="157"/>
      <c r="D29" s="157"/>
      <c r="E29" s="158"/>
      <c r="F29" s="269"/>
      <c r="G29" s="270"/>
      <c r="H29" s="270"/>
      <c r="I29" s="270"/>
      <c r="J29" s="270"/>
      <c r="K29" s="270"/>
      <c r="L29" s="270"/>
      <c r="M29" s="271"/>
      <c r="N29" s="270"/>
      <c r="O29" s="270"/>
      <c r="P29" s="270"/>
      <c r="Q29" s="270"/>
      <c r="R29" s="270"/>
      <c r="S29" s="270"/>
      <c r="T29" s="270"/>
      <c r="U29" s="270"/>
      <c r="V29" s="269"/>
      <c r="W29" s="270"/>
      <c r="X29" s="270"/>
      <c r="Y29" s="270"/>
      <c r="Z29" s="270"/>
      <c r="AA29" s="271"/>
      <c r="AB29" s="140" t="s">
        <v>76</v>
      </c>
      <c r="AC29" s="270"/>
      <c r="AD29" s="270"/>
      <c r="AE29" s="270"/>
      <c r="AF29" s="270"/>
      <c r="AG29" s="270"/>
      <c r="AH29" s="270"/>
      <c r="AI29" s="272"/>
      <c r="AJ29" s="78"/>
      <c r="AK29" s="78"/>
      <c r="AL29" s="78"/>
      <c r="AM29" s="245"/>
      <c r="AN29" s="245"/>
      <c r="AO29" s="245"/>
      <c r="AP29" s="245"/>
      <c r="AQ29" s="246"/>
      <c r="AR29" s="145"/>
      <c r="AS29" s="244"/>
      <c r="AT29" s="244"/>
      <c r="AU29" s="244"/>
    </row>
    <row r="30" spans="1:241" ht="30" customHeight="1">
      <c r="A30" s="78"/>
      <c r="B30" s="131"/>
      <c r="C30" s="132"/>
      <c r="D30" s="132"/>
      <c r="E30" s="132"/>
      <c r="F30" s="132"/>
      <c r="G30" s="132"/>
      <c r="H30" s="132"/>
      <c r="I30" s="132"/>
      <c r="J30" s="133"/>
      <c r="K30" s="133"/>
      <c r="L30" s="134"/>
      <c r="M30" s="134"/>
      <c r="N30" s="134"/>
      <c r="O30" s="134"/>
      <c r="P30" s="134"/>
      <c r="Q30" s="78"/>
      <c r="R30" s="78"/>
      <c r="S30" s="78"/>
      <c r="T30" s="78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78"/>
      <c r="AG30" s="137"/>
      <c r="AH30" s="78"/>
      <c r="AI30" s="146" t="s">
        <v>78</v>
      </c>
      <c r="AJ30" s="78"/>
      <c r="AK30" s="78"/>
      <c r="AL30" s="78"/>
      <c r="AM30" s="245"/>
      <c r="AN30" s="245"/>
      <c r="AO30" s="245"/>
      <c r="AP30" s="245"/>
      <c r="AQ30" s="246"/>
      <c r="AR30" s="145"/>
      <c r="AS30" s="244"/>
      <c r="AT30" s="244"/>
      <c r="AU30" s="244"/>
    </row>
    <row r="31" spans="1:241" ht="30" customHeight="1">
      <c r="A31" s="119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</row>
    <row r="32" spans="1:241" ht="30" customHeight="1">
      <c r="A32" s="119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</row>
    <row r="33" spans="1:38" ht="30" customHeight="1">
      <c r="A33" s="119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</row>
    <row r="34" spans="1:38" ht="21" customHeight="1">
      <c r="A34" s="119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spans="1:38" ht="21" customHeight="1">
      <c r="A35" s="119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</row>
    <row r="36" spans="1:38" ht="21" customHeight="1">
      <c r="A36" s="119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</row>
    <row r="37" spans="1:38" ht="21" customHeight="1">
      <c r="A37" s="119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</row>
    <row r="38" spans="1:38" ht="21" customHeight="1">
      <c r="A38" s="119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</row>
    <row r="39" spans="1:38" ht="21" customHeight="1">
      <c r="A39" s="119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</row>
    <row r="40" spans="1:38" ht="21" customHeight="1">
      <c r="A40" s="119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</row>
    <row r="41" spans="1:38" ht="21" customHeight="1">
      <c r="A41" s="119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</row>
    <row r="42" spans="1:38" ht="21" customHeight="1">
      <c r="A42" s="119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</row>
    <row r="43" spans="1:38" ht="21" customHeight="1">
      <c r="A43" s="119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</row>
    <row r="44" spans="1:38" ht="21" customHeight="1">
      <c r="A44" s="119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</row>
    <row r="45" spans="1:38" ht="21" customHeight="1">
      <c r="A45" s="119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</row>
    <row r="46" spans="1:38" ht="21" customHeight="1">
      <c r="A46" s="119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</row>
    <row r="47" spans="1:38" ht="21" customHeight="1">
      <c r="A47" s="119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</row>
    <row r="48" spans="1:38" ht="21" customHeight="1">
      <c r="A48" s="119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</row>
    <row r="49" spans="1:38" ht="21" customHeight="1">
      <c r="A49" s="119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spans="1:38" ht="21" customHeight="1">
      <c r="A50" s="119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</row>
    <row r="51" spans="1:38" ht="21" customHeight="1">
      <c r="A51" s="119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</row>
    <row r="52" spans="1:38" ht="21" customHeight="1">
      <c r="A52" s="119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</row>
    <row r="53" spans="1:38" ht="21" customHeight="1">
      <c r="A53" s="119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</row>
    <row r="54" spans="1:38" ht="21" customHeight="1">
      <c r="A54" s="119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spans="1:38" ht="21" customHeight="1">
      <c r="A55" s="119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</row>
    <row r="56" spans="1:38" ht="21" customHeight="1">
      <c r="A56" s="119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  <row r="57" spans="1:38" ht="21" customHeight="1">
      <c r="A57" s="119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</row>
    <row r="58" spans="1:38" ht="21" customHeight="1">
      <c r="A58" s="119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</row>
    <row r="59" spans="1:38" ht="21" customHeight="1">
      <c r="A59" s="119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</row>
  </sheetData>
  <sheetProtection selectLockedCells="1" selectUnlockedCells="1"/>
  <mergeCells count="150">
    <mergeCell ref="A25:E25"/>
    <mergeCell ref="F25:M25"/>
    <mergeCell ref="N25:U25"/>
    <mergeCell ref="V25:AA25"/>
    <mergeCell ref="AB25:AI25"/>
    <mergeCell ref="F26:M26"/>
    <mergeCell ref="N26:U26"/>
    <mergeCell ref="V26:AA26"/>
    <mergeCell ref="F29:M29"/>
    <mergeCell ref="N29:U29"/>
    <mergeCell ref="V29:AA29"/>
    <mergeCell ref="AC29:AI29"/>
    <mergeCell ref="AC27:AI27"/>
    <mergeCell ref="V27:AA27"/>
    <mergeCell ref="N27:U27"/>
    <mergeCell ref="F27:M27"/>
    <mergeCell ref="N28:U28"/>
    <mergeCell ref="V28:AA28"/>
    <mergeCell ref="AS27:AU27"/>
    <mergeCell ref="AM28:AQ30"/>
    <mergeCell ref="AS28:AU30"/>
    <mergeCell ref="AH22:AI22"/>
    <mergeCell ref="AT20:AU20"/>
    <mergeCell ref="AT21:AU21"/>
    <mergeCell ref="AT22:AU22"/>
    <mergeCell ref="AC28:AI28"/>
    <mergeCell ref="F28:M28"/>
    <mergeCell ref="F24:K24"/>
    <mergeCell ref="L24:S24"/>
    <mergeCell ref="T24:AA24"/>
    <mergeCell ref="AB24:AG24"/>
    <mergeCell ref="AH24:AI24"/>
    <mergeCell ref="AM25:AO25"/>
    <mergeCell ref="AC26:AI26"/>
    <mergeCell ref="AH17:AI17"/>
    <mergeCell ref="AQ25:AT25"/>
    <mergeCell ref="F20:K20"/>
    <mergeCell ref="L20:S20"/>
    <mergeCell ref="T20:AA20"/>
    <mergeCell ref="AB20:AG20"/>
    <mergeCell ref="AH20:AI20"/>
    <mergeCell ref="F23:K23"/>
    <mergeCell ref="L23:S23"/>
    <mergeCell ref="T23:AA23"/>
    <mergeCell ref="AB23:AG23"/>
    <mergeCell ref="AH21:AI21"/>
    <mergeCell ref="F22:K22"/>
    <mergeCell ref="L22:S22"/>
    <mergeCell ref="T22:AA22"/>
    <mergeCell ref="AH23:AI23"/>
    <mergeCell ref="AB22:AG22"/>
    <mergeCell ref="AT23:AU23"/>
    <mergeCell ref="F16:K16"/>
    <mergeCell ref="L16:S16"/>
    <mergeCell ref="T16:AA16"/>
    <mergeCell ref="AB16:AG16"/>
    <mergeCell ref="AH16:AI16"/>
    <mergeCell ref="A16:E24"/>
    <mergeCell ref="AB18:AG18"/>
    <mergeCell ref="AH18:AI18"/>
    <mergeCell ref="F17:K17"/>
    <mergeCell ref="L17:S17"/>
    <mergeCell ref="T17:AA17"/>
    <mergeCell ref="AB17:AG17"/>
    <mergeCell ref="F19:K19"/>
    <mergeCell ref="L19:S19"/>
    <mergeCell ref="T19:AA19"/>
    <mergeCell ref="AB19:AG19"/>
    <mergeCell ref="F18:K18"/>
    <mergeCell ref="L18:S18"/>
    <mergeCell ref="T18:AA18"/>
    <mergeCell ref="F21:K21"/>
    <mergeCell ref="L21:S21"/>
    <mergeCell ref="T21:AA21"/>
    <mergeCell ref="AB21:AG21"/>
    <mergeCell ref="AH19:AI19"/>
    <mergeCell ref="F14:H15"/>
    <mergeCell ref="I14:K14"/>
    <mergeCell ref="L14:S14"/>
    <mergeCell ref="T14:AA14"/>
    <mergeCell ref="AB14:AI14"/>
    <mergeCell ref="I15:K15"/>
    <mergeCell ref="L15:S15"/>
    <mergeCell ref="T15:AA15"/>
    <mergeCell ref="AB15:AI15"/>
    <mergeCell ref="F12:H13"/>
    <mergeCell ref="I12:K12"/>
    <mergeCell ref="L12:S12"/>
    <mergeCell ref="T12:AA12"/>
    <mergeCell ref="AB12:AI12"/>
    <mergeCell ref="I13:K13"/>
    <mergeCell ref="L13:S13"/>
    <mergeCell ref="T13:AA13"/>
    <mergeCell ref="AB13:AI13"/>
    <mergeCell ref="F10:H10"/>
    <mergeCell ref="I10:T10"/>
    <mergeCell ref="U10:W10"/>
    <mergeCell ref="X10:AI10"/>
    <mergeCell ref="A11:E11"/>
    <mergeCell ref="F11:K11"/>
    <mergeCell ref="L11:S11"/>
    <mergeCell ref="T11:AA11"/>
    <mergeCell ref="AB11:AI11"/>
    <mergeCell ref="F5:H5"/>
    <mergeCell ref="U5:X5"/>
    <mergeCell ref="J7:AI7"/>
    <mergeCell ref="F8:H8"/>
    <mergeCell ref="I8:T8"/>
    <mergeCell ref="U8:W8"/>
    <mergeCell ref="X8:AI8"/>
    <mergeCell ref="F9:H9"/>
    <mergeCell ref="I9:T9"/>
    <mergeCell ref="U9:W9"/>
    <mergeCell ref="X9:AI9"/>
    <mergeCell ref="AR3:AS3"/>
    <mergeCell ref="AT3:AU3"/>
    <mergeCell ref="AT4:AU4"/>
    <mergeCell ref="AT5:AU5"/>
    <mergeCell ref="AT6:AU6"/>
    <mergeCell ref="AT7:AU7"/>
    <mergeCell ref="I5:T5"/>
    <mergeCell ref="Y5:AI5"/>
    <mergeCell ref="A1:H1"/>
    <mergeCell ref="I1:AP1"/>
    <mergeCell ref="AQ1:AU1"/>
    <mergeCell ref="A3:E3"/>
    <mergeCell ref="F3:H3"/>
    <mergeCell ref="I3:T3"/>
    <mergeCell ref="U3:Y3"/>
    <mergeCell ref="Z3:AI3"/>
    <mergeCell ref="A4:E4"/>
    <mergeCell ref="F4:H4"/>
    <mergeCell ref="I4:AI4"/>
    <mergeCell ref="A6:E6"/>
    <mergeCell ref="F6:H6"/>
    <mergeCell ref="J6:M6"/>
    <mergeCell ref="N6:AI6"/>
    <mergeCell ref="A5:E5"/>
    <mergeCell ref="AT14:AU14"/>
    <mergeCell ref="AT15:AU15"/>
    <mergeCell ref="AT16:AU16"/>
    <mergeCell ref="AT17:AU17"/>
    <mergeCell ref="AT18:AU18"/>
    <mergeCell ref="AT19:AU19"/>
    <mergeCell ref="AT8:AU8"/>
    <mergeCell ref="AT9:AU9"/>
    <mergeCell ref="AT10:AU10"/>
    <mergeCell ref="AT11:AU11"/>
    <mergeCell ref="AT12:AU12"/>
    <mergeCell ref="AT13:AU13"/>
  </mergeCells>
  <phoneticPr fontId="26"/>
  <dataValidations xWindow="502" yWindow="417" count="12">
    <dataValidation allowBlank="1" showInputMessage="1" showErrorMessage="1" promptTitle="生年月日" prompt="生年月日を入力_x000a_例)1973年3月3日の場合_x000a_1973/3/3" sqref="AP4:AP23 AB17:AG24">
      <formula1>0</formula1>
      <formula2>0</formula2>
    </dataValidation>
    <dataValidation allowBlank="1" showInputMessage="1" showErrorMessage="1" promptTitle="個人登録番号" prompt="フットサル個人登録番号を入力" sqref="AS4:AS23">
      <formula1>0</formula1>
      <formula2>0</formula2>
    </dataValidation>
    <dataValidation allowBlank="1" showInputMessage="1" showErrorMessage="1" promptTitle="名前（フルネーム）" prompt="姓と名の間を_x000a_1マス空けてください。" sqref="AN4:AN23 L17:S24">
      <formula1>0</formula1>
      <formula2>0</formula2>
    </dataValidation>
    <dataValidation type="list" allowBlank="1" showInputMessage="1" showErrorMessage="1" promptTitle="ポジションの入力" prompt="FP、GKのどちらかを入力します。" sqref="AM4:AM23">
      <formula1>"FP,GK"</formula1>
      <formula2>0</formula2>
    </dataValidation>
    <dataValidation allowBlank="1" showErrorMessage="1" prompt="入力できません。" sqref="AK4:AL23">
      <formula1>0</formula1>
      <formula2>0</formula2>
    </dataValidation>
    <dataValidation type="textLength" allowBlank="1" showInputMessage="1" showErrorMessage="1" error="5文字以内で入力してください。" promptTitle="チーム名略称" prompt="5文字以内で入力してください。かな・英数字いずれも可。" sqref="AJ3">
      <formula1>1</formula1>
      <formula2>5</formula2>
    </dataValidation>
    <dataValidation allowBlank="1" showErrorMessage="1" sqref="AM24:AN24">
      <formula1>0</formula1>
      <formula2>0</formula2>
    </dataValidation>
    <dataValidation allowBlank="1" showInputMessage="1" showErrorMessage="1" promptTitle="フリガナ" prompt="全角カタカナを入力します。" sqref="AO4:AO23">
      <formula1>0</formula1>
      <formula2>0</formula2>
    </dataValidation>
    <dataValidation allowBlank="1" showInputMessage="1" showErrorMessage="1" sqref="AJ5:AJ8 I9:I10 AJ13:AJ16 C30:I30 U30:AE30">
      <formula1>0</formula1>
      <formula2>0</formula2>
    </dataValidation>
    <dataValidation allowBlank="1" showInputMessage="1" showErrorMessage="1" promptTitle="郵便番号" prompt="***-****形式（7桁）で入力します。" sqref="J6:M6 J7">
      <formula1>0</formula1>
      <formula2>0</formula2>
    </dataValidation>
    <dataValidation allowBlank="1" sqref="F19:K24 AH17:AI24"/>
    <dataValidation allowBlank="1" showErrorMessage="1" promptTitle="年齢" prompt="生年月日を入力すると自動計算されます" sqref="AQ4:AR23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7" firstPageNumber="0" orientation="landscape" horizontalDpi="4294967293" verticalDpi="300" r:id="rId1"/>
  <headerFooter alignWithMargins="0"/>
  <rowBreaks count="1" manualBreakCount="1">
    <brk id="30" max="4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IV58"/>
  <sheetViews>
    <sheetView view="pageBreakPreview" topLeftCell="A4" zoomScale="70" zoomScaleSheetLayoutView="70" workbookViewId="0">
      <selection activeCell="B30" sqref="B30"/>
    </sheetView>
  </sheetViews>
  <sheetFormatPr defaultColWidth="9.85546875" defaultRowHeight="13.5"/>
  <cols>
    <col min="1" max="1" width="6.28515625" style="1" customWidth="1"/>
    <col min="2" max="4" width="9.42578125" style="1" customWidth="1"/>
    <col min="5" max="6" width="22.7109375" style="1" customWidth="1"/>
    <col min="7" max="7" width="14" style="1" customWidth="1"/>
    <col min="8" max="9" width="11.7109375" style="1" customWidth="1"/>
    <col min="10" max="10" width="3.42578125" style="1" customWidth="1"/>
    <col min="11" max="11" width="9.28515625" style="1" customWidth="1"/>
    <col min="12" max="14" width="11.7109375" style="1" customWidth="1"/>
    <col min="15" max="15" width="9.85546875" style="1"/>
    <col min="16" max="16" width="0" style="1" hidden="1" customWidth="1"/>
    <col min="17" max="16384" width="9.85546875" style="1"/>
  </cols>
  <sheetData>
    <row r="1" spans="1:256" ht="13.5" customHeight="1">
      <c r="A1" s="2"/>
    </row>
    <row r="2" spans="1:256" ht="24">
      <c r="A2" s="2"/>
      <c r="E2" s="276" t="s">
        <v>0</v>
      </c>
      <c r="F2" s="276"/>
      <c r="G2" s="276"/>
      <c r="H2" s="276"/>
      <c r="I2" s="3"/>
      <c r="K2" s="4"/>
      <c r="L2" s="5"/>
      <c r="N2" s="6"/>
    </row>
    <row r="4" spans="1:256" ht="13.5" customHeight="1"/>
    <row r="5" spans="1:256" s="10" customFormat="1" ht="19.5" customHeight="1">
      <c r="A5" s="277" t="s">
        <v>1</v>
      </c>
      <c r="B5" s="7" t="s">
        <v>2</v>
      </c>
      <c r="C5" s="8">
        <v>27</v>
      </c>
      <c r="D5" s="9" t="s">
        <v>3</v>
      </c>
      <c r="E5" s="9"/>
      <c r="F5" s="9"/>
      <c r="G5" s="9"/>
      <c r="H5" s="9"/>
      <c r="I5" s="9"/>
      <c r="J5" s="9"/>
      <c r="K5" s="9"/>
      <c r="L5" s="9"/>
      <c r="M5" s="278" t="s">
        <v>4</v>
      </c>
      <c r="N5" s="278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10" customFormat="1" ht="44.25" customHeight="1">
      <c r="A6" s="277"/>
      <c r="B6" s="279" t="str">
        <f>申し込みシート!I1</f>
        <v>JFA 第9回全日本U-15女子フットサル大会　群馬県大会</v>
      </c>
      <c r="C6" s="279"/>
      <c r="D6" s="279"/>
      <c r="E6" s="279"/>
      <c r="F6" s="279"/>
      <c r="G6" s="279"/>
      <c r="H6" s="279"/>
      <c r="I6" s="279"/>
      <c r="J6" s="279"/>
      <c r="K6" s="280"/>
      <c r="L6" s="280"/>
      <c r="M6" s="281"/>
      <c r="N6" s="28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10" customFormat="1" ht="29.25" customHeight="1">
      <c r="A7" s="282" t="s">
        <v>5</v>
      </c>
      <c r="B7" s="11" t="s">
        <v>6</v>
      </c>
      <c r="C7" s="283">
        <f>申し込みシート!I3</f>
        <v>0</v>
      </c>
      <c r="D7" s="283"/>
      <c r="E7" s="283"/>
      <c r="F7" s="283"/>
      <c r="G7" s="284" t="s">
        <v>7</v>
      </c>
      <c r="H7" s="285"/>
      <c r="I7" s="285"/>
      <c r="J7" s="285"/>
      <c r="K7" s="285"/>
      <c r="L7" s="285"/>
      <c r="M7" s="285"/>
      <c r="N7" s="285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10" customFormat="1" ht="60.75" customHeight="1">
      <c r="A8" s="282"/>
      <c r="B8" s="286">
        <f>申し込みシート!I4</f>
        <v>0</v>
      </c>
      <c r="C8" s="286"/>
      <c r="D8" s="286"/>
      <c r="E8" s="286"/>
      <c r="F8" s="286"/>
      <c r="G8" s="284"/>
      <c r="H8" s="285"/>
      <c r="I8" s="285"/>
      <c r="J8" s="285"/>
      <c r="K8" s="285"/>
      <c r="L8" s="285"/>
      <c r="M8" s="285"/>
      <c r="N8" s="285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>
      <c r="A9" s="12"/>
      <c r="B9" s="13"/>
      <c r="C9" s="12"/>
      <c r="D9" s="12"/>
      <c r="E9" s="12"/>
      <c r="F9" s="12"/>
      <c r="G9" s="12"/>
      <c r="H9" s="13"/>
      <c r="I9" s="12"/>
      <c r="J9" s="12"/>
      <c r="K9" s="12"/>
      <c r="L9" s="12"/>
      <c r="M9" s="12"/>
      <c r="N9" s="12"/>
    </row>
    <row r="10" spans="1:256" s="25" customFormat="1" ht="50.25" customHeight="1">
      <c r="A10" s="14" t="s">
        <v>8</v>
      </c>
      <c r="B10" s="15" t="s">
        <v>9</v>
      </c>
      <c r="C10" s="16" t="s">
        <v>10</v>
      </c>
      <c r="D10" s="17" t="s">
        <v>11</v>
      </c>
      <c r="E10" s="18" t="s">
        <v>12</v>
      </c>
      <c r="F10" s="18" t="s">
        <v>6</v>
      </c>
      <c r="G10" s="19" t="s">
        <v>13</v>
      </c>
      <c r="H10" s="20" t="s">
        <v>14</v>
      </c>
      <c r="I10" s="21" t="s">
        <v>15</v>
      </c>
      <c r="J10" s="22"/>
      <c r="K10" s="23" t="s">
        <v>16</v>
      </c>
      <c r="L10" s="287" t="s">
        <v>17</v>
      </c>
      <c r="M10" s="287"/>
      <c r="N10" s="24" t="s">
        <v>18</v>
      </c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25" customFormat="1" ht="45" customHeight="1">
      <c r="A11" s="26">
        <v>1</v>
      </c>
      <c r="B11" s="27"/>
      <c r="C11" s="28"/>
      <c r="D11" s="29" t="str">
        <f>IF(申し込みシート!AL4="","",申し込みシート!AL4)</f>
        <v/>
      </c>
      <c r="E11" s="29" t="str">
        <f>IF(申し込みシート!AN4="","",申し込みシート!AN4)</f>
        <v/>
      </c>
      <c r="F11" s="30" t="str">
        <f>IF(申し込みシート!AO4="","",申し込みシート!AO4)</f>
        <v/>
      </c>
      <c r="G11" s="31" t="str">
        <f>IF(申し込みシート!AM4="","",申し込みシート!AM4)</f>
        <v/>
      </c>
      <c r="H11" s="32"/>
      <c r="I11" s="33"/>
      <c r="J11" s="34"/>
      <c r="K11" s="35" t="str">
        <f>IF(申し込みシート!F17="","",申し込みシート!F17)</f>
        <v>監督</v>
      </c>
      <c r="L11" s="288" t="str">
        <f>IF(申し込みシート!L17="","",申し込みシート!L17)</f>
        <v/>
      </c>
      <c r="M11" s="288"/>
      <c r="N11" s="36"/>
      <c r="P11" s="37" t="s">
        <v>19</v>
      </c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25" customFormat="1" ht="45" customHeight="1">
      <c r="A12" s="38">
        <v>2</v>
      </c>
      <c r="B12" s="39"/>
      <c r="C12" s="39"/>
      <c r="D12" s="29" t="str">
        <f>IF(申し込みシート!AL5="","",申し込みシート!AL5)</f>
        <v/>
      </c>
      <c r="E12" s="29" t="str">
        <f>IF(申し込みシート!AN5="","",申し込みシート!AN5)</f>
        <v/>
      </c>
      <c r="F12" s="30" t="str">
        <f>IF(申し込みシート!AO5="","",申し込みシート!AO5)</f>
        <v/>
      </c>
      <c r="G12" s="31" t="str">
        <f>IF(申し込みシート!AM5="","",申し込みシート!AM5)</f>
        <v/>
      </c>
      <c r="H12" s="40"/>
      <c r="I12" s="41"/>
      <c r="J12" s="34"/>
      <c r="K12" s="35" t="str">
        <f>IF(申し込みシート!F18="","",申し込みシート!F18)</f>
        <v/>
      </c>
      <c r="L12" s="288" t="str">
        <f>IF(申し込みシート!L18="","",申し込みシート!L18)</f>
        <v/>
      </c>
      <c r="M12" s="288"/>
      <c r="N12" s="36"/>
      <c r="P12" s="42" t="s">
        <v>20</v>
      </c>
      <c r="Q12" s="43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25" customFormat="1" ht="45" customHeight="1">
      <c r="A13" s="38">
        <v>3</v>
      </c>
      <c r="B13" s="39"/>
      <c r="C13" s="39"/>
      <c r="D13" s="29" t="str">
        <f>IF(申し込みシート!AL6="","",申し込みシート!AL6)</f>
        <v/>
      </c>
      <c r="E13" s="29" t="str">
        <f>IF(申し込みシート!AN6="","",申し込みシート!AN6)</f>
        <v/>
      </c>
      <c r="F13" s="30" t="str">
        <f>IF(申し込みシート!AO6="","",申し込みシート!AO6)</f>
        <v/>
      </c>
      <c r="G13" s="31" t="str">
        <f>IF(申し込みシート!AM6="","",申し込みシート!AM6)</f>
        <v/>
      </c>
      <c r="H13" s="44"/>
      <c r="I13" s="41"/>
      <c r="J13" s="34"/>
      <c r="K13" s="35" t="str">
        <f>IF(申し込みシート!F19="","",申し込みシート!F19)</f>
        <v/>
      </c>
      <c r="L13" s="288" t="str">
        <f>IF(申し込みシート!L19="","",申し込みシート!L19)</f>
        <v/>
      </c>
      <c r="M13" s="288"/>
      <c r="N13" s="36"/>
      <c r="P13" s="42" t="s">
        <v>21</v>
      </c>
      <c r="Q13" s="43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25" customFormat="1" ht="45" customHeight="1">
      <c r="A14" s="38">
        <v>4</v>
      </c>
      <c r="B14" s="39"/>
      <c r="C14" s="39"/>
      <c r="D14" s="29" t="str">
        <f>IF(申し込みシート!AL7="","",申し込みシート!AL7)</f>
        <v/>
      </c>
      <c r="E14" s="29" t="str">
        <f>IF(申し込みシート!AN7="","",申し込みシート!AN7)</f>
        <v/>
      </c>
      <c r="F14" s="30" t="str">
        <f>IF(申し込みシート!AO7="","",申し込みシート!AO7)</f>
        <v/>
      </c>
      <c r="G14" s="31" t="str">
        <f>IF(申し込みシート!AM7="","",申し込みシート!AM7)</f>
        <v/>
      </c>
      <c r="H14" s="44"/>
      <c r="I14" s="41"/>
      <c r="J14" s="45"/>
      <c r="K14" s="35" t="str">
        <f>IF(申し込みシート!F20="","",申し込みシート!F20)</f>
        <v/>
      </c>
      <c r="L14" s="288" t="str">
        <f>IF(申し込みシート!L20="","",申し込みシート!L20)</f>
        <v/>
      </c>
      <c r="M14" s="288"/>
      <c r="N14" s="36"/>
      <c r="P14" s="46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25" customFormat="1" ht="45" customHeight="1">
      <c r="A15" s="38">
        <v>5</v>
      </c>
      <c r="B15" s="39"/>
      <c r="C15" s="39"/>
      <c r="D15" s="29" t="str">
        <f>IF(申し込みシート!AL8="","",申し込みシート!AL8)</f>
        <v/>
      </c>
      <c r="E15" s="29" t="str">
        <f>IF(申し込みシート!AN8="","",申し込みシート!AN8)</f>
        <v/>
      </c>
      <c r="F15" s="30" t="str">
        <f>IF(申し込みシート!AO8="","",申し込みシート!AO8)</f>
        <v/>
      </c>
      <c r="G15" s="31" t="str">
        <f>IF(申し込みシート!AM8="","",申し込みシート!AM8)</f>
        <v/>
      </c>
      <c r="H15" s="44"/>
      <c r="I15" s="41"/>
      <c r="J15" s="47"/>
      <c r="K15" s="35" t="str">
        <f>IF(申し込みシート!F21="","",申し込みシート!F21)</f>
        <v/>
      </c>
      <c r="L15" s="288" t="str">
        <f>IF(申し込みシート!L21="","",申し込みシート!L21)</f>
        <v/>
      </c>
      <c r="M15" s="288"/>
      <c r="N15" s="36"/>
      <c r="P15" s="48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25" customFormat="1" ht="45" customHeight="1">
      <c r="A16" s="38">
        <v>6</v>
      </c>
      <c r="B16" s="39"/>
      <c r="C16" s="39"/>
      <c r="D16" s="29" t="str">
        <f>IF(申し込みシート!AL9="","",申し込みシート!AL9)</f>
        <v/>
      </c>
      <c r="E16" s="29" t="str">
        <f>IF(申し込みシート!AN9="","",申し込みシート!AN9)</f>
        <v/>
      </c>
      <c r="F16" s="30" t="str">
        <f>IF(申し込みシート!AO9="","",申し込みシート!AO9)</f>
        <v/>
      </c>
      <c r="G16" s="31" t="str">
        <f>IF(申し込みシート!AM9="","",申し込みシート!AM9)</f>
        <v/>
      </c>
      <c r="H16" s="44"/>
      <c r="I16" s="41"/>
      <c r="J16" s="47"/>
      <c r="K16" s="35" t="str">
        <f>IF(申し込みシート!F22="","",申し込みシート!F22)</f>
        <v/>
      </c>
      <c r="L16" s="288" t="str">
        <f>IF(申し込みシート!L22="","",申し込みシート!L22)</f>
        <v/>
      </c>
      <c r="M16" s="288"/>
      <c r="N16" s="36"/>
      <c r="P16" s="46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5" customFormat="1" ht="45" customHeight="1">
      <c r="A17" s="38">
        <v>7</v>
      </c>
      <c r="B17" s="39"/>
      <c r="C17" s="39"/>
      <c r="D17" s="29" t="str">
        <f>IF(申し込みシート!AL10="","",申し込みシート!AL10)</f>
        <v/>
      </c>
      <c r="E17" s="29" t="str">
        <f>IF(申し込みシート!AN10="","",申し込みシート!AN10)</f>
        <v/>
      </c>
      <c r="F17" s="30" t="str">
        <f>IF(申し込みシート!AO10="","",申し込みシート!AO10)</f>
        <v/>
      </c>
      <c r="G17" s="31" t="str">
        <f>IF(申し込みシート!AM10="","",申し込みシート!AM10)</f>
        <v/>
      </c>
      <c r="H17" s="44"/>
      <c r="I17" s="41"/>
      <c r="J17" s="47"/>
      <c r="K17" s="35" t="str">
        <f>IF(申し込みシート!F23="","",申し込みシート!F23)</f>
        <v/>
      </c>
      <c r="L17" s="288" t="str">
        <f>IF(申し込みシート!L23="","",申し込みシート!L23)</f>
        <v/>
      </c>
      <c r="M17" s="288"/>
      <c r="N17" s="36"/>
      <c r="P17" s="49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25" customFormat="1" ht="45" customHeight="1">
      <c r="A18" s="38">
        <v>8</v>
      </c>
      <c r="B18" s="39"/>
      <c r="C18" s="39"/>
      <c r="D18" s="29" t="str">
        <f>IF(申し込みシート!AL11="","",申し込みシート!AL11)</f>
        <v/>
      </c>
      <c r="E18" s="29" t="str">
        <f>IF(申し込みシート!AN11="","",申し込みシート!AN11)</f>
        <v/>
      </c>
      <c r="F18" s="30" t="str">
        <f>IF(申し込みシート!AO11="","",申し込みシート!AO11)</f>
        <v/>
      </c>
      <c r="G18" s="31" t="str">
        <f>IF(申し込みシート!AM11="","",申し込みシート!AM11)</f>
        <v/>
      </c>
      <c r="H18" s="44"/>
      <c r="I18" s="41"/>
      <c r="J18" s="45"/>
      <c r="K18" s="50" t="str">
        <f>IF(申し込みシート!F24="","",申し込みシート!F24)</f>
        <v/>
      </c>
      <c r="L18" s="289" t="str">
        <f>IF(申し込みシート!L24="","",申し込みシート!L24)</f>
        <v/>
      </c>
      <c r="M18" s="289"/>
      <c r="N18" s="51"/>
      <c r="P18" s="52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25" customFormat="1" ht="45" customHeight="1">
      <c r="A19" s="38">
        <v>9</v>
      </c>
      <c r="B19" s="39"/>
      <c r="C19" s="39"/>
      <c r="D19" s="29" t="str">
        <f>IF(申し込みシート!AL12="","",申し込みシート!AL12)</f>
        <v/>
      </c>
      <c r="E19" s="29" t="str">
        <f>IF(申し込みシート!AN12="","",申し込みシート!AN12)</f>
        <v/>
      </c>
      <c r="F19" s="30" t="str">
        <f>IF(申し込みシート!AO12="","",申し込みシート!AO12)</f>
        <v/>
      </c>
      <c r="G19" s="31" t="str">
        <f>IF(申し込みシート!AM12="","",申し込みシート!AM12)</f>
        <v/>
      </c>
      <c r="H19" s="44"/>
      <c r="I19" s="41"/>
      <c r="J19" s="47"/>
      <c r="K19" s="53" t="s">
        <v>22</v>
      </c>
      <c r="L19" s="47"/>
      <c r="M19" s="47"/>
      <c r="N19" s="47"/>
      <c r="P19" s="49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25" customFormat="1" ht="45" customHeight="1">
      <c r="A20" s="38">
        <v>10</v>
      </c>
      <c r="B20" s="39"/>
      <c r="C20" s="39"/>
      <c r="D20" s="29" t="str">
        <f>IF(申し込みシート!AL13="","",申し込みシート!AL13)</f>
        <v/>
      </c>
      <c r="E20" s="29" t="str">
        <f>IF(申し込みシート!AN13="","",申し込みシート!AN13)</f>
        <v/>
      </c>
      <c r="F20" s="30" t="str">
        <f>IF(申し込みシート!AO13="","",申し込みシート!AO13)</f>
        <v/>
      </c>
      <c r="G20" s="31" t="str">
        <f>IF(申し込みシート!AM13="","",申し込みシート!AM13)</f>
        <v/>
      </c>
      <c r="H20" s="44"/>
      <c r="I20" s="41"/>
      <c r="J20" s="47"/>
      <c r="K20" s="54"/>
      <c r="L20" s="55" t="s">
        <v>23</v>
      </c>
      <c r="M20" s="55" t="s">
        <v>24</v>
      </c>
      <c r="N20" s="55" t="s">
        <v>25</v>
      </c>
      <c r="O20" s="56"/>
      <c r="P20" s="46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25" customFormat="1" ht="45" customHeight="1">
      <c r="A21" s="38">
        <v>11</v>
      </c>
      <c r="B21" s="39"/>
      <c r="C21" s="39"/>
      <c r="D21" s="29" t="str">
        <f>IF(申し込みシート!AL14="","",申し込みシート!AL14)</f>
        <v/>
      </c>
      <c r="E21" s="29" t="str">
        <f>IF(申し込みシート!AN14="","",申し込みシート!AN14)</f>
        <v/>
      </c>
      <c r="F21" s="30" t="str">
        <f>IF(申し込みシート!AO14="","",申し込みシート!AO14)</f>
        <v/>
      </c>
      <c r="G21" s="31" t="str">
        <f>IF(申し込みシート!AM14="","",申し込みシート!AM14)</f>
        <v/>
      </c>
      <c r="H21" s="44"/>
      <c r="I21" s="41"/>
      <c r="J21" s="47"/>
      <c r="K21" s="57" t="s">
        <v>26</v>
      </c>
      <c r="L21" s="58" t="str">
        <f>IF(申し込みシート!L12="","",申し込みシート!L12)</f>
        <v/>
      </c>
      <c r="M21" s="58" t="str">
        <f>IF(申し込みシート!T12="","",申し込みシート!T12)</f>
        <v/>
      </c>
      <c r="N21" s="58" t="str">
        <f>IF(申し込みシート!AB12="","",申し込みシート!AB12)</f>
        <v/>
      </c>
      <c r="O21" s="56"/>
      <c r="P21" s="49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25" customFormat="1" ht="45" customHeight="1">
      <c r="A22" s="38">
        <v>12</v>
      </c>
      <c r="B22" s="39"/>
      <c r="C22" s="39"/>
      <c r="D22" s="29" t="str">
        <f>IF(申し込みシート!AL15="","",申し込みシート!AL15)</f>
        <v/>
      </c>
      <c r="E22" s="29" t="str">
        <f>IF(申し込みシート!AN15="","",申し込みシート!AN15)</f>
        <v/>
      </c>
      <c r="F22" s="30" t="str">
        <f>IF(申し込みシート!AO15="","",申し込みシート!AO15)</f>
        <v/>
      </c>
      <c r="G22" s="31" t="str">
        <f>IF(申し込みシート!AM15="","",申し込みシート!AM15)</f>
        <v/>
      </c>
      <c r="H22" s="44"/>
      <c r="I22" s="41"/>
      <c r="J22" s="45"/>
      <c r="K22" s="59" t="s">
        <v>27</v>
      </c>
      <c r="L22" s="58" t="str">
        <f>IF(申し込みシート!L13="","",申し込みシート!L13)</f>
        <v/>
      </c>
      <c r="M22" s="58" t="str">
        <f>IF(申し込みシート!T13="","",申し込みシート!T13)</f>
        <v/>
      </c>
      <c r="N22" s="58" t="str">
        <f>IF(申し込みシート!AB13="","",申し込みシート!AB13)</f>
        <v/>
      </c>
      <c r="O22" s="56"/>
      <c r="P22" s="60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25" customFormat="1" ht="45" customHeight="1">
      <c r="A23" s="38">
        <v>13</v>
      </c>
      <c r="B23" s="39"/>
      <c r="C23" s="39"/>
      <c r="D23" s="29" t="str">
        <f>IF(申し込みシート!AL16="","",申し込みシート!AL16)</f>
        <v/>
      </c>
      <c r="E23" s="29" t="str">
        <f>IF(申し込みシート!AN16="","",申し込みシート!AN16)</f>
        <v/>
      </c>
      <c r="F23" s="30" t="str">
        <f>IF(申し込みシート!AO16="","",申し込みシート!AO16)</f>
        <v/>
      </c>
      <c r="G23" s="31" t="str">
        <f>IF(申し込みシート!AM16="","",申し込みシート!AM16)</f>
        <v/>
      </c>
      <c r="H23" s="44"/>
      <c r="I23" s="41"/>
      <c r="J23" s="47"/>
      <c r="K23" s="57" t="s">
        <v>26</v>
      </c>
      <c r="L23" s="58" t="str">
        <f>IF(申し込みシート!L14="","",申し込みシート!L14)</f>
        <v/>
      </c>
      <c r="M23" s="58" t="str">
        <f>IF(申し込みシート!T14="","",申し込みシート!T14)</f>
        <v/>
      </c>
      <c r="N23" s="58" t="str">
        <f>IF(申し込みシート!AB14="","",申し込みシート!AB14)</f>
        <v/>
      </c>
      <c r="O23" s="56"/>
      <c r="P23" s="60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25" customFormat="1" ht="45" customHeight="1">
      <c r="A24" s="38">
        <v>14</v>
      </c>
      <c r="B24" s="39"/>
      <c r="C24" s="39"/>
      <c r="D24" s="29" t="str">
        <f>IF(申し込みシート!AL17="","",申し込みシート!AL17)</f>
        <v/>
      </c>
      <c r="E24" s="29" t="str">
        <f>IF(申し込みシート!AN17="","",申し込みシート!AN17)</f>
        <v/>
      </c>
      <c r="F24" s="30" t="str">
        <f>IF(申し込みシート!AO17="","",申し込みシート!AO17)</f>
        <v/>
      </c>
      <c r="G24" s="31" t="str">
        <f>IF(申し込みシート!AM17="","",申し込みシート!AM17)</f>
        <v/>
      </c>
      <c r="H24" s="44"/>
      <c r="I24" s="41"/>
      <c r="J24" s="47"/>
      <c r="K24" s="59" t="s">
        <v>27</v>
      </c>
      <c r="L24" s="58" t="str">
        <f>IF(申し込みシート!L15="","",申し込みシート!L15)</f>
        <v/>
      </c>
      <c r="M24" s="58" t="str">
        <f>IF(申し込みシート!T15="","",申し込みシート!T15)</f>
        <v/>
      </c>
      <c r="N24" s="58" t="str">
        <f>IF(申し込みシート!AB15="","",申し込みシート!AB15)</f>
        <v/>
      </c>
      <c r="O24" s="56"/>
      <c r="P24" s="49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25" customFormat="1" ht="45" customHeight="1">
      <c r="A25" s="38">
        <v>15</v>
      </c>
      <c r="B25" s="39"/>
      <c r="C25" s="39"/>
      <c r="D25" s="29" t="str">
        <f>IF(申し込みシート!AL18="","",申し込みシート!AL18)</f>
        <v/>
      </c>
      <c r="E25" s="29" t="str">
        <f>IF(申し込みシート!AN18="","",申し込みシート!AN18)</f>
        <v/>
      </c>
      <c r="F25" s="30" t="str">
        <f>IF(申し込みシート!AO18="","",申し込みシート!AO18)</f>
        <v/>
      </c>
      <c r="G25" s="31" t="str">
        <f>IF(申し込みシート!AM18="","",申し込みシート!AM18)</f>
        <v/>
      </c>
      <c r="H25" s="44"/>
      <c r="I25" s="41"/>
      <c r="J25" s="47"/>
      <c r="K25" s="53" t="s">
        <v>28</v>
      </c>
      <c r="L25" s="45"/>
      <c r="M25" s="47"/>
      <c r="N25" s="47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25" customFormat="1" ht="45" customHeight="1">
      <c r="A26" s="38">
        <v>16</v>
      </c>
      <c r="B26" s="39"/>
      <c r="C26" s="39"/>
      <c r="D26" s="29" t="str">
        <f>IF(申し込みシート!AL19="","",申し込みシート!AL19)</f>
        <v/>
      </c>
      <c r="E26" s="29" t="str">
        <f>IF(申し込みシート!AN19="","",申し込みシート!AN19)</f>
        <v/>
      </c>
      <c r="F26" s="30" t="str">
        <f>IF(申し込みシート!AO19="","",申し込みシート!AO19)</f>
        <v/>
      </c>
      <c r="G26" s="31" t="str">
        <f>IF(申し込みシート!AM19="","",申し込みシート!AM19)</f>
        <v/>
      </c>
      <c r="H26" s="44"/>
      <c r="I26" s="41"/>
      <c r="J26" s="45"/>
      <c r="K26" s="290"/>
      <c r="L26" s="290"/>
      <c r="M26" s="290"/>
      <c r="N26" s="290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25" customFormat="1" ht="45" customHeight="1">
      <c r="A27" s="38">
        <v>17</v>
      </c>
      <c r="B27" s="39"/>
      <c r="C27" s="39"/>
      <c r="D27" s="29" t="str">
        <f>IF(申し込みシート!AL20="","",申し込みシート!AL20)</f>
        <v/>
      </c>
      <c r="E27" s="29" t="str">
        <f>IF(申し込みシート!AN20="","",申し込みシート!AN20)</f>
        <v/>
      </c>
      <c r="F27" s="30" t="str">
        <f>IF(申し込みシート!AO20="","",申し込みシート!AO20)</f>
        <v/>
      </c>
      <c r="G27" s="31" t="str">
        <f>IF(申し込みシート!AM20="","",申し込みシート!AM20)</f>
        <v/>
      </c>
      <c r="H27" s="44"/>
      <c r="I27" s="41"/>
      <c r="J27" s="47"/>
      <c r="K27" s="290"/>
      <c r="L27" s="290"/>
      <c r="M27" s="290"/>
      <c r="N27" s="290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25" customFormat="1" ht="45" customHeight="1">
      <c r="A28" s="38">
        <v>18</v>
      </c>
      <c r="B28" s="39"/>
      <c r="C28" s="39"/>
      <c r="D28" s="29" t="str">
        <f>IF(申し込みシート!AL21="","",申し込みシート!AL21)</f>
        <v/>
      </c>
      <c r="E28" s="29" t="str">
        <f>IF(申し込みシート!AN21="","",申し込みシート!AN21)</f>
        <v/>
      </c>
      <c r="F28" s="30" t="str">
        <f>IF(申し込みシート!AO21="","",申し込みシート!AO21)</f>
        <v/>
      </c>
      <c r="G28" s="31" t="str">
        <f>IF(申し込みシート!AM21="","",申し込みシート!AM21)</f>
        <v/>
      </c>
      <c r="H28" s="61"/>
      <c r="I28" s="62"/>
      <c r="J28" s="47"/>
      <c r="K28" s="53" t="s">
        <v>29</v>
      </c>
      <c r="L28" s="47"/>
      <c r="M28" s="47"/>
      <c r="N28" s="47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25" customFormat="1" ht="45" customHeight="1">
      <c r="A29" s="38">
        <v>19</v>
      </c>
      <c r="B29" s="39"/>
      <c r="C29" s="39"/>
      <c r="D29" s="29" t="str">
        <f>IF(申し込みシート!AL22="","",申し込みシート!AL22)</f>
        <v/>
      </c>
      <c r="E29" s="29" t="str">
        <f>IF(申し込みシート!AN22="","",申し込みシート!AN22)</f>
        <v/>
      </c>
      <c r="F29" s="30" t="str">
        <f>IF(申し込みシート!AO22="","",申し込みシート!AO22)</f>
        <v/>
      </c>
      <c r="G29" s="31" t="str">
        <f>IF(申し込みシート!AM22="","",申し込みシート!AM22)</f>
        <v/>
      </c>
      <c r="H29" s="61"/>
      <c r="I29" s="62"/>
      <c r="J29" s="47"/>
      <c r="K29" s="291"/>
      <c r="L29" s="291"/>
      <c r="M29" s="291"/>
      <c r="N29" s="29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25" customFormat="1" ht="45" customHeight="1">
      <c r="A30" s="63">
        <v>20</v>
      </c>
      <c r="B30" s="64"/>
      <c r="C30" s="64"/>
      <c r="D30" s="65" t="str">
        <f>IF(申し込みシート!AL23="","",申し込みシート!AL23)</f>
        <v/>
      </c>
      <c r="E30" s="65" t="str">
        <f>IF(申し込みシート!AN23="","",申し込みシート!AN23)</f>
        <v/>
      </c>
      <c r="F30" s="66" t="str">
        <f>IF(申し込みシート!AO23="","",申し込みシート!AO23)</f>
        <v/>
      </c>
      <c r="G30" s="67" t="str">
        <f>IF(申し込みシート!AM23="","",申し込みシート!AM23)</f>
        <v/>
      </c>
      <c r="H30" s="68"/>
      <c r="I30" s="69"/>
      <c r="J30" s="45"/>
      <c r="K30" s="291"/>
      <c r="L30" s="291"/>
      <c r="M30" s="291"/>
      <c r="N30" s="29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25" customFormat="1" ht="30" customHeight="1">
      <c r="A31" s="70"/>
      <c r="B31" s="71"/>
      <c r="C31" s="71"/>
      <c r="D31" s="47"/>
      <c r="E31" s="72"/>
      <c r="F31" s="72"/>
      <c r="G31" s="72"/>
      <c r="H31" s="72"/>
      <c r="I31" s="72"/>
      <c r="J31" s="72"/>
      <c r="K31" s="72"/>
      <c r="L31" s="72"/>
      <c r="M31" s="72"/>
      <c r="N31" s="72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25" customFormat="1" ht="30" customHeight="1">
      <c r="A32" s="70"/>
      <c r="B32" s="71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25" customFormat="1" ht="30" customHeight="1">
      <c r="A33" s="73"/>
      <c r="B33" s="7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25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25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256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25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25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25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25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5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25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5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25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25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25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25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</sheetData>
  <sheetProtection selectLockedCells="1" selectUnlockedCells="1"/>
  <autoFilter ref="P11:P13"/>
  <mergeCells count="22">
    <mergeCell ref="L10:M10"/>
    <mergeCell ref="L17:M17"/>
    <mergeCell ref="L18:M18"/>
    <mergeCell ref="K26:N27"/>
    <mergeCell ref="K29:N30"/>
    <mergeCell ref="L11:M11"/>
    <mergeCell ref="L12:M12"/>
    <mergeCell ref="L13:M13"/>
    <mergeCell ref="L14:M14"/>
    <mergeCell ref="L15:M15"/>
    <mergeCell ref="L16:M16"/>
    <mergeCell ref="A7:A8"/>
    <mergeCell ref="C7:F7"/>
    <mergeCell ref="G7:G8"/>
    <mergeCell ref="H7:N8"/>
    <mergeCell ref="B8:F8"/>
    <mergeCell ref="E2:H2"/>
    <mergeCell ref="A5:A6"/>
    <mergeCell ref="M5:N5"/>
    <mergeCell ref="B6:J6"/>
    <mergeCell ref="K6:L6"/>
    <mergeCell ref="M6:N6"/>
  </mergeCells>
  <phoneticPr fontId="26"/>
  <dataValidations count="1">
    <dataValidation type="list" allowBlank="1" showInputMessage="1" showErrorMessage="1" sqref="B11:C30 N11:N18">
      <formula1>$P$12:$P$13</formula1>
      <formula2>0</formula2>
    </dataValidation>
  </dataValidations>
  <printOptions horizontalCentered="1" verticalCentered="1"/>
  <pageMargins left="0.11805555555555555" right="0.11805555555555555" top="0.74791666666666667" bottom="0.74791666666666667" header="0.51180555555555551" footer="0.51180555555555551"/>
  <pageSetup paperSize="9" scale="65" firstPageNumber="0" orientation="portrait" horizontalDpi="300" verticalDpi="300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申し込みシート</vt:lpstr>
      <vt:lpstr>メンバー表</vt:lpstr>
      <vt:lpstr>メンバー表!__xlnm._FilterDatabase</vt:lpstr>
      <vt:lpstr>__xlnm._FilterDatabase_1</vt:lpstr>
      <vt:lpstr>メンバー表!__xlnm.Print_Area</vt:lpstr>
      <vt:lpstr>申し込みシート!__xlnm.Print_Area</vt:lpstr>
      <vt:lpstr>メンバー表!Print_Area</vt:lpstr>
      <vt:lpstr>申し込みシート!Print_Area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FAKJ-08</dc:creator>
  <cp:lastModifiedBy>admin</cp:lastModifiedBy>
  <cp:lastPrinted>2016-04-22T01:57:26Z</cp:lastPrinted>
  <dcterms:created xsi:type="dcterms:W3CDTF">2014-07-01T16:42:24Z</dcterms:created>
  <dcterms:modified xsi:type="dcterms:W3CDTF">2018-09-13T04:05:35Z</dcterms:modified>
</cp:coreProperties>
</file>